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rive\fastboi\transmission_parts\"/>
    </mc:Choice>
  </mc:AlternateContent>
  <xr:revisionPtr revIDLastSave="0" documentId="13_ncr:1_{0F68B04B-EFB5-4FB3-8ACA-02396CF095F9}" xr6:coauthVersionLast="47" xr6:coauthVersionMax="47" xr10:uidLastSave="{00000000-0000-0000-0000-000000000000}"/>
  <bookViews>
    <workbookView xWindow="-28920" yWindow="-120" windowWidth="29040" windowHeight="15720" xr2:uid="{C11092EF-D56E-49A1-8B4C-2867B9755839}"/>
  </bookViews>
  <sheets>
    <sheet name="mv5" sheetId="1" r:id="rId1"/>
    <sheet name="mv7" sheetId="2" r:id="rId2"/>
  </sheets>
  <definedNames>
    <definedName name="_xlnm._FilterDatabase" localSheetId="0" hidden="1">'mv5'!$A$2:$H$56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4" i="1"/>
  <c r="V4" i="1" s="1"/>
  <c r="U5" i="1"/>
  <c r="V5" i="1" s="1"/>
  <c r="U6" i="1"/>
  <c r="V6" i="1" s="1"/>
  <c r="U7" i="1"/>
  <c r="U8" i="1"/>
  <c r="U9" i="1"/>
  <c r="U10" i="1"/>
  <c r="V10" i="1" s="1"/>
  <c r="U11" i="1"/>
  <c r="U12" i="1"/>
  <c r="U13" i="1"/>
  <c r="U14" i="1"/>
  <c r="U15" i="1"/>
  <c r="U16" i="1"/>
  <c r="U17" i="1"/>
  <c r="U18" i="1"/>
  <c r="U19" i="1"/>
  <c r="U20" i="1"/>
  <c r="V20" i="1" s="1"/>
  <c r="U21" i="1"/>
  <c r="V21" i="1" s="1"/>
  <c r="U22" i="1"/>
  <c r="V22" i="1" s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V36" i="1" s="1"/>
  <c r="U37" i="1"/>
  <c r="V37" i="1" s="1"/>
  <c r="U38" i="1"/>
  <c r="V38" i="1" s="1"/>
  <c r="U39" i="1"/>
  <c r="U40" i="1"/>
  <c r="U41" i="1"/>
  <c r="U42" i="1"/>
  <c r="U3" i="1"/>
  <c r="V3" i="1" s="1"/>
  <c r="X3" i="1"/>
  <c r="V11" i="1"/>
  <c r="V12" i="1"/>
  <c r="V13" i="1"/>
  <c r="V14" i="1"/>
  <c r="V15" i="1"/>
  <c r="V16" i="1"/>
  <c r="V17" i="1"/>
  <c r="V18" i="1"/>
  <c r="V19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9" i="1"/>
  <c r="V40" i="1"/>
  <c r="V41" i="1"/>
  <c r="V42" i="1"/>
  <c r="V7" i="1"/>
  <c r="V8" i="1"/>
  <c r="V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2" i="1"/>
  <c r="T53" i="1"/>
  <c r="T54" i="1"/>
  <c r="T4" i="1"/>
  <c r="T5" i="1"/>
  <c r="T6" i="1"/>
  <c r="T7" i="1"/>
  <c r="T8" i="1"/>
  <c r="T9" i="1"/>
  <c r="T3" i="1"/>
</calcChain>
</file>

<file path=xl/sharedStrings.xml><?xml version="1.0" encoding="utf-8"?>
<sst xmlns="http://schemas.openxmlformats.org/spreadsheetml/2006/main" count="392" uniqueCount="131">
  <si>
    <t>Number</t>
  </si>
  <si>
    <t>Name</t>
  </si>
  <si>
    <t>Code</t>
  </si>
  <si>
    <t>Usage</t>
  </si>
  <si>
    <t>Group</t>
  </si>
  <si>
    <t>Year</t>
  </si>
  <si>
    <t>Amount</t>
  </si>
  <si>
    <t>TROUGH,M/TRNS OIL</t>
  </si>
  <si>
    <t>EF37-67(MV5)</t>
  </si>
  <si>
    <t>2014 - 2015</t>
  </si>
  <si>
    <t>VENT,M/TRNS</t>
  </si>
  <si>
    <t>BEARING SHFT SHF(PART OF 7)(ACDelco #89058774)</t>
  </si>
  <si>
    <t>EE,EF(MV5)</t>
  </si>
  <si>
    <t>CASE,TRANS INTER(INCLS 8,9)</t>
  </si>
  <si>
    <t>SHIELD INPUT SHF BRG OIL(PART OF 11)</t>
  </si>
  <si>
    <t>NS</t>
  </si>
  <si>
    <t>PIN TRANS INTER CASE LOC(PART OF 7)</t>
  </si>
  <si>
    <t>CASE,TRANS FRT(INCLS 12-16)</t>
  </si>
  <si>
    <t>PIN,TRANS CASE LOC(PART OF 11)</t>
  </si>
  <si>
    <t>BOLT TRANS INTER CASE OIL TROUGH(M8X1.25X20)(4.104)</t>
  </si>
  <si>
    <t>PIN TRANS INTER CASE LOC(PART OF 11)</t>
  </si>
  <si>
    <t>SWITCH B/U LP(MATING CONN USE 13505906 2 WAY W/LEADS)(ACDelco #92195065)</t>
  </si>
  <si>
    <t>TROUGH,TRANS INTER CASE OIL</t>
  </si>
  <si>
    <t>BOLT TRANS INTER CASE(M10X1.25X40)(4.104)</t>
  </si>
  <si>
    <t>AR</t>
  </si>
  <si>
    <t>SEAL REV IDLER GR SHF(O RING)(ACDelco #89059314)</t>
  </si>
  <si>
    <t>BOLT,REV IDLER GR SHF RET</t>
  </si>
  <si>
    <t>SLINGER,INPUT SHF BRG OIL(FRONT)</t>
  </si>
  <si>
    <t>GASKET TRANS OIL DRN PLUG(ACDelco #89048245)</t>
  </si>
  <si>
    <t>BOLT,M/TRNS FLUID BFL(M8X1.25X20)</t>
  </si>
  <si>
    <t>E(MV5)</t>
  </si>
  <si>
    <t>BOLT TRANS INTER CASE(M10X1.25X80)(4.104)</t>
  </si>
  <si>
    <t>PLUG,TRANS OIL DRN(4.510)</t>
  </si>
  <si>
    <t>SHAFT,REV IDLER GR</t>
  </si>
  <si>
    <t>BEARING REV IDLER GR(ACDelco #89058775)</t>
  </si>
  <si>
    <t>PLUG,TRANS CASE HOLE(PART OF 11)</t>
  </si>
  <si>
    <t>SEAL MAIN SHF(PART OF 11)(ACDelco #89058833)</t>
  </si>
  <si>
    <t>CYLINDER CLU ACTR(SEE GROUP 00 "CLUTCH" FOR DETAILED ILLUSTRATED VIEW)(INCLS</t>
  </si>
  <si>
    <t>GEAR,REV IDLER</t>
  </si>
  <si>
    <t>SEAL SHFT CONT SHF(PART OF 86)(ACDelco #19180996)</t>
  </si>
  <si>
    <t>SENSOR M/TRNS OUTPUT SPD(4.337)(ACDelco #89058851)</t>
  </si>
  <si>
    <t>EE,EF37(MV5)</t>
  </si>
  <si>
    <t>BOLT,CLU ACTR(M6X1.0X20)</t>
  </si>
  <si>
    <t>BOLT VEH SPD SEN(M6X1.0X20)(0.780)</t>
  </si>
  <si>
    <t>PLUG,CLU HSG HOLE</t>
  </si>
  <si>
    <t>BEARING SHFT CONT SHF(PART OF 23)(4.408)(ACDelco #89058774)</t>
  </si>
  <si>
    <t>CLAMP,M/TRNS WRG HARN</t>
  </si>
  <si>
    <t>NUT,PROP SHF TRANS FLG</t>
  </si>
  <si>
    <t>PIN TRANS INTER CASE LOC(PART OF 23)</t>
  </si>
  <si>
    <t>RETAINER,B/U LP SW</t>
  </si>
  <si>
    <t>SEAL PROP SHF TRANS FLG FLUID(ACDelco #89058836)</t>
  </si>
  <si>
    <t>BUSHING,SHFT SHF(PART OF 23)</t>
  </si>
  <si>
    <t>SEAL RR OUTPUT SHF(ACDelco #89058835)</t>
  </si>
  <si>
    <t>EXTENSION,TRANS(INCLS 87,88)</t>
  </si>
  <si>
    <t>DETENT,SHFT SHF</t>
  </si>
  <si>
    <t>RETAINER,CNTR GR BRG(4.352)</t>
  </si>
  <si>
    <t>SLINGER INPUT SHF BRG OIL(REAR)(PART OF 86)</t>
  </si>
  <si>
    <t>BOLT INPUT SHF BRG RET(M8X1.25X25)</t>
  </si>
  <si>
    <t>PLUG,SHFT SHF DTNT</t>
  </si>
  <si>
    <t>BOLT TRANS EXTN(M8X1.25X40)(8.900)</t>
  </si>
  <si>
    <t>SPRING SHFT SHF DTNT(ACDelco #19178544)</t>
  </si>
  <si>
    <t>TROUGH,TRANS RR CASE OIL</t>
  </si>
  <si>
    <t>GASKET TRANS OIL FILL PLUG(ACDelco #89048245)</t>
  </si>
  <si>
    <t>CASE,TRANS RR(INCLS 24-26)</t>
  </si>
  <si>
    <t>PLUG,TRANS OIL FIL</t>
  </si>
  <si>
    <t>GASKET,TRANS RR CASE</t>
  </si>
  <si>
    <t>SENSOR M/TRNS FLUID TEMP(ACDelco #19209673)</t>
  </si>
  <si>
    <t>MV5</t>
  </si>
  <si>
    <t>BOLT, CLU ACTR(M6X1. 0X20)</t>
  </si>
  <si>
    <t>DM(MV7)</t>
  </si>
  <si>
    <t>BOLT, CLU ACTR(M8X1. 25X20)(4. 104)</t>
  </si>
  <si>
    <t>CASE, TRANS INTER</t>
  </si>
  <si>
    <t>DM 6-SPD M/TRANS(MV7)</t>
  </si>
  <si>
    <t>BEARING, SHFT CONT SHF(04. 408)(ACDelco #89058774)</t>
  </si>
  <si>
    <t>PIN, TRANS INTER CASE LOC</t>
  </si>
  <si>
    <t>CASE, TRANS FRT</t>
  </si>
  <si>
    <t>SEAL, MAIN SHF(ACDelco #89058833)</t>
  </si>
  <si>
    <t>PIN, TRANS CASE LOC</t>
  </si>
  <si>
    <t>PLUG, TRANS CASE HOLE</t>
  </si>
  <si>
    <t>SLINGER, INPUT SHF BRG OIL</t>
  </si>
  <si>
    <t>TROUGH, M/TRNS OIL</t>
  </si>
  <si>
    <t>TROUGH, TRANS INTER CASE OIL</t>
  </si>
  <si>
    <t>RETAINER, CNTR GR BRG(04. 352)</t>
  </si>
  <si>
    <t>CASE, TRANS RR</t>
  </si>
  <si>
    <t>BEARING, SHFT SHF(ACDelco #89058774)</t>
  </si>
  <si>
    <t>BOLT, TRANS INTER CASE(M10X1. 25X40)(4. 104)</t>
  </si>
  <si>
    <t>BOLT, TRANS INTER CASE(M10X1. 25X80)(4. 104)</t>
  </si>
  <si>
    <t>GASKET, TRANS RR CASE</t>
  </si>
  <si>
    <t>PLUG, CLU HSG HOLE</t>
  </si>
  <si>
    <t>VENT, M/TRNS</t>
  </si>
  <si>
    <t>SEAL, REV IDLER GR SHF(O RING)(ACDelco #89059314)</t>
  </si>
  <si>
    <t>GASKET, REV IDLER GR SHF BOLT(ACDelco #89059314)</t>
  </si>
  <si>
    <t>GASKET, TRANS OIL DRN PLUG(ACDelco #89048245)</t>
  </si>
  <si>
    <t>PLUG, TRANS OIL DRN(04. 510) (CA, US)</t>
  </si>
  <si>
    <t>BOLT, REV IDLER GR SHF RET</t>
  </si>
  <si>
    <t>PLUG, SHFT SHF DTNT (CA, US)</t>
  </si>
  <si>
    <t>BOLT, TRANS INTER CASE OIL TROUGH(M8X1. 25X20)(04. 104)</t>
  </si>
  <si>
    <t>BOLT, CNTR GR BRG RET(04. 307) (CA, US)</t>
  </si>
  <si>
    <t>DETENT, SHFT SHF(ACDelco #89058860)</t>
  </si>
  <si>
    <t>SPRING, SHFT SHF DTNT(ACDelco #19178544)</t>
  </si>
  <si>
    <t>DM 3.0 (LF1),3.6 (LLT),6-SPD M/TRANS(MV7),PLANT OPERATION(JJB)</t>
  </si>
  <si>
    <t>PLUG, TRANS OIL FIL (CA, US)</t>
  </si>
  <si>
    <t>EXTENSION, TRANS</t>
  </si>
  <si>
    <t>SLINGER, INPUT SHF BRG OIL(REAR)(PART OF 86)</t>
  </si>
  <si>
    <t>SEAL, SHFT CONT SHF(ACDelco #19180996)</t>
  </si>
  <si>
    <t>SEAL, RR OUTPUT SHF(ACDelco #89058835)</t>
  </si>
  <si>
    <t>BOLT, TRANS EXTN(M8X1. 25X40)(08. 900) (CA, US)</t>
  </si>
  <si>
    <t>DM 3.0 (LF1),3.6 (LLT),6-SPD M/TRANS(MV7)</t>
  </si>
  <si>
    <t>DM 3.6 (LLT),2.8T(LP1),3.6-7(LY7),6-SPD M/TRANS(MV7)</t>
  </si>
  <si>
    <t>FLANGE, TRANS PROP SHF</t>
  </si>
  <si>
    <t>DM 3.0 (LFW),6-SPD M/TRANS(MV7)</t>
  </si>
  <si>
    <t>NUT, PROP SHF TRANS FLG (CA, US)</t>
  </si>
  <si>
    <t>BEARING, REV IDLER GR(ACDelco #89058775)</t>
  </si>
  <si>
    <t>SEAL, PROP SHF TRANS FLG FLUID(ACDelco #89058836)</t>
  </si>
  <si>
    <t>SHAFT, REV IDLER GR</t>
  </si>
  <si>
    <t>GEAR, REV IDLER</t>
  </si>
  <si>
    <t>SWITCH, B/U LP(ACDelco #D2205D)</t>
  </si>
  <si>
    <t>RETAINER, B/U LP SW</t>
  </si>
  <si>
    <t>SENSOR, M/TRNS OUTPUT SPD(04. 337)(ACDelco #89058851)</t>
  </si>
  <si>
    <t>D 6-SPD M/TRANS(MV7)</t>
  </si>
  <si>
    <t>BOLT, VEH SPD SEN(M6X1. 0X20)(00. 780)</t>
  </si>
  <si>
    <t>D69 6-SPD M/TRANS(MV7)</t>
  </si>
  <si>
    <t>CYLINDER, CLU ACTR (CA, US)</t>
  </si>
  <si>
    <t>GASKET, TRANS OIL FILL PLUG(ACDelco #89048245)</t>
  </si>
  <si>
    <t>Number 1</t>
  </si>
  <si>
    <t>Number 2</t>
  </si>
  <si>
    <t>Number 3</t>
  </si>
  <si>
    <t>MV7</t>
  </si>
  <si>
    <t>Num1?</t>
  </si>
  <si>
    <t>Num2?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</si>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</sst>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5B5B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rtsouq.com/en/catalog/genuine/unit?c=GM_C201809&amp;ssd=%24%2AKwFSf15HFAQUMQENFTILd3A9HygGFjdUB01PaxtDBUVaUFZVAQYeVlQbGTUPDxBvBUgUGSYcQghEXggDH1FWVUtCEUReDQUcUFVVX0xDEkYDFXhCHBgxBQkwVlpDUyAaRAJCW1JUCA4aTEMWRVpDISlmdAkdHzknFBcpNkxHUi0XVVNBHzk7eQETUlAYOBASEiRseWAuLjEpHj4WF093fCk7JzUkU1wneHpqMi5GTzIkVE1HXkYHNBQLNlMmVQ0DGldSAAAAALnL1tU%3D%24&amp;vid=865065564&amp;cid=10181624&amp;uid=1523046620&amp;q=" TargetMode="External"/><Relationship Id="rId1" Type="http://schemas.openxmlformats.org/officeDocument/2006/relationships/hyperlink" Target="https://nemigaparts.com/cat_spares/epc/cadillac/6d1-d/04/6d04-05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AAFF-B190-4E72-9871-0AAE49A6093C}">
  <dimension ref="A1:X56"/>
  <sheetViews>
    <sheetView tabSelected="1" topLeftCell="A7" workbookViewId="0">
      <selection activeCell="A19" sqref="A19"/>
    </sheetView>
  </sheetViews>
  <sheetFormatPr defaultRowHeight="15" x14ac:dyDescent="0.25"/>
  <cols>
    <col min="1" max="1" width="9" bestFit="1" customWidth="1"/>
    <col min="2" max="2" width="9" customWidth="1"/>
    <col min="3" max="3" width="38" customWidth="1"/>
  </cols>
  <sheetData>
    <row r="1" spans="1:24" x14ac:dyDescent="0.25">
      <c r="A1" s="2" t="s">
        <v>67</v>
      </c>
      <c r="B1" s="2"/>
      <c r="C1" s="2"/>
      <c r="D1" s="2"/>
      <c r="E1" s="2"/>
      <c r="F1" s="2"/>
      <c r="G1" s="2"/>
      <c r="H1" s="2"/>
      <c r="K1" s="2" t="s">
        <v>127</v>
      </c>
      <c r="L1" s="2"/>
      <c r="M1" s="2"/>
      <c r="N1" s="2"/>
      <c r="O1" s="2"/>
      <c r="P1" s="2"/>
      <c r="Q1" s="2"/>
    </row>
    <row r="2" spans="1:24" x14ac:dyDescent="0.25">
      <c r="A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K2" s="1" t="s">
        <v>2</v>
      </c>
      <c r="L2" t="s">
        <v>1</v>
      </c>
      <c r="M2" t="s">
        <v>3</v>
      </c>
      <c r="N2" t="s">
        <v>6</v>
      </c>
      <c r="O2" t="s">
        <v>124</v>
      </c>
      <c r="P2" t="s">
        <v>125</v>
      </c>
      <c r="Q2" t="s">
        <v>126</v>
      </c>
      <c r="T2" t="s">
        <v>128</v>
      </c>
      <c r="U2" t="s">
        <v>129</v>
      </c>
      <c r="V2" t="s">
        <v>130</v>
      </c>
    </row>
    <row r="3" spans="1:24" x14ac:dyDescent="0.25">
      <c r="A3">
        <v>89058852</v>
      </c>
      <c r="C3" t="s">
        <v>42</v>
      </c>
      <c r="D3">
        <v>3</v>
      </c>
      <c r="E3" t="s">
        <v>30</v>
      </c>
      <c r="F3">
        <v>0.78</v>
      </c>
      <c r="G3" t="s">
        <v>9</v>
      </c>
      <c r="H3">
        <v>1</v>
      </c>
      <c r="K3" s="1">
        <v>3</v>
      </c>
      <c r="L3" t="s">
        <v>68</v>
      </c>
      <c r="M3" t="s">
        <v>69</v>
      </c>
      <c r="O3">
        <v>89058852</v>
      </c>
      <c r="P3">
        <v>89058852</v>
      </c>
      <c r="T3" t="b">
        <f>OR(A3=O3,A3=P3,A3=Q3,A3=R3,A3=S3)</f>
        <v>1</v>
      </c>
      <c r="U3" t="str">
        <f>IF(NOT(ISBLANK(B3)), OR(B3=O3,B3=P3,B3=Q3,B3=R3,B3=S3), "")</f>
        <v/>
      </c>
      <c r="V3" t="str">
        <f>IF(OR(T3=FALSE, U3=FALSE),C3,"")</f>
        <v/>
      </c>
      <c r="X3" t="b">
        <f>NOT(ISBLANK(B3))</f>
        <v>0</v>
      </c>
    </row>
    <row r="4" spans="1:24" x14ac:dyDescent="0.25">
      <c r="A4">
        <v>89048559</v>
      </c>
      <c r="C4" t="s">
        <v>29</v>
      </c>
      <c r="D4">
        <v>4</v>
      </c>
      <c r="E4" t="s">
        <v>30</v>
      </c>
      <c r="F4">
        <v>4.1040000000000001</v>
      </c>
      <c r="G4" t="s">
        <v>9</v>
      </c>
      <c r="H4">
        <v>2</v>
      </c>
      <c r="K4" s="1">
        <v>4</v>
      </c>
      <c r="L4" t="s">
        <v>70</v>
      </c>
      <c r="M4" t="s">
        <v>69</v>
      </c>
      <c r="O4">
        <v>89048559</v>
      </c>
      <c r="P4">
        <v>89048559</v>
      </c>
      <c r="T4" t="b">
        <f t="shared" ref="T4:T54" si="0">OR(A4=O4,A4=P4,A4=Q4,A4=R4,A4=S4)</f>
        <v>1</v>
      </c>
      <c r="U4" t="str">
        <f t="shared" ref="U4:U54" si="1">IF(NOT(ISBLANK(B4)), OR(B4=O4,B4=P4,B4=Q4,B4=R4,B4=S4), "")</f>
        <v/>
      </c>
      <c r="V4" t="str">
        <f t="shared" ref="V4:V54" si="2">IF(OR(T4=FALSE, U4=FALSE),C4,"")</f>
        <v/>
      </c>
    </row>
    <row r="5" spans="1:24" x14ac:dyDescent="0.25">
      <c r="A5">
        <v>89058759</v>
      </c>
      <c r="C5" t="s">
        <v>13</v>
      </c>
      <c r="D5">
        <v>7</v>
      </c>
      <c r="E5" t="s">
        <v>12</v>
      </c>
      <c r="F5">
        <v>4.1029999999999998</v>
      </c>
      <c r="G5" t="s">
        <v>9</v>
      </c>
      <c r="H5">
        <v>1</v>
      </c>
      <c r="K5" s="1">
        <v>7</v>
      </c>
      <c r="L5" t="s">
        <v>71</v>
      </c>
      <c r="M5" t="s">
        <v>72</v>
      </c>
      <c r="N5">
        <v>1</v>
      </c>
      <c r="O5">
        <v>89058759</v>
      </c>
      <c r="T5" t="b">
        <f t="shared" si="0"/>
        <v>1</v>
      </c>
      <c r="U5" t="str">
        <f t="shared" si="1"/>
        <v/>
      </c>
      <c r="V5" t="str">
        <f t="shared" si="2"/>
        <v/>
      </c>
    </row>
    <row r="6" spans="1:24" x14ac:dyDescent="0.25">
      <c r="A6">
        <v>89058774</v>
      </c>
      <c r="C6" t="s">
        <v>11</v>
      </c>
      <c r="D6">
        <v>8</v>
      </c>
      <c r="E6" t="s">
        <v>12</v>
      </c>
      <c r="F6">
        <v>4.4080000000000004</v>
      </c>
      <c r="G6" t="s">
        <v>9</v>
      </c>
      <c r="H6">
        <v>1</v>
      </c>
      <c r="K6" s="1">
        <v>8</v>
      </c>
      <c r="L6" t="s">
        <v>73</v>
      </c>
      <c r="M6" t="s">
        <v>72</v>
      </c>
      <c r="N6">
        <v>1</v>
      </c>
      <c r="O6">
        <v>89058774</v>
      </c>
      <c r="T6" t="b">
        <f t="shared" si="0"/>
        <v>1</v>
      </c>
      <c r="U6" t="str">
        <f t="shared" si="1"/>
        <v/>
      </c>
      <c r="V6" t="str">
        <f t="shared" si="2"/>
        <v/>
      </c>
    </row>
    <row r="7" spans="1:24" x14ac:dyDescent="0.25">
      <c r="A7">
        <v>89058791</v>
      </c>
      <c r="C7" t="s">
        <v>16</v>
      </c>
      <c r="D7">
        <v>9</v>
      </c>
      <c r="E7" t="s">
        <v>8</v>
      </c>
      <c r="F7">
        <v>4.1040000000000001</v>
      </c>
      <c r="G7" t="s">
        <v>9</v>
      </c>
      <c r="H7">
        <v>2</v>
      </c>
      <c r="K7" s="1">
        <v>9</v>
      </c>
      <c r="L7" t="s">
        <v>74</v>
      </c>
      <c r="M7" t="s">
        <v>72</v>
      </c>
      <c r="N7">
        <v>2</v>
      </c>
      <c r="O7">
        <v>89058791</v>
      </c>
      <c r="T7" t="b">
        <f t="shared" si="0"/>
        <v>1</v>
      </c>
      <c r="U7" t="str">
        <f t="shared" si="1"/>
        <v/>
      </c>
      <c r="V7" t="str">
        <f t="shared" si="2"/>
        <v/>
      </c>
    </row>
    <row r="8" spans="1:24" x14ac:dyDescent="0.25">
      <c r="A8">
        <v>19178542</v>
      </c>
      <c r="C8" t="s">
        <v>17</v>
      </c>
      <c r="D8">
        <v>11</v>
      </c>
      <c r="E8" t="s">
        <v>12</v>
      </c>
      <c r="F8">
        <v>4.1029999999999998</v>
      </c>
      <c r="G8" t="s">
        <v>9</v>
      </c>
      <c r="H8">
        <v>1</v>
      </c>
      <c r="K8" s="1">
        <v>11</v>
      </c>
      <c r="L8" t="s">
        <v>75</v>
      </c>
      <c r="M8" t="s">
        <v>72</v>
      </c>
      <c r="N8">
        <v>1</v>
      </c>
      <c r="O8">
        <v>19178542</v>
      </c>
      <c r="P8">
        <v>89058758</v>
      </c>
      <c r="T8" t="b">
        <f t="shared" si="0"/>
        <v>1</v>
      </c>
      <c r="U8" t="str">
        <f t="shared" si="1"/>
        <v/>
      </c>
      <c r="V8" t="str">
        <f t="shared" si="2"/>
        <v/>
      </c>
    </row>
    <row r="9" spans="1:24" x14ac:dyDescent="0.25">
      <c r="A9">
        <v>89058833</v>
      </c>
      <c r="C9" t="s">
        <v>36</v>
      </c>
      <c r="D9">
        <v>12</v>
      </c>
      <c r="E9" t="s">
        <v>8</v>
      </c>
      <c r="F9">
        <v>4.3179999999999996</v>
      </c>
      <c r="G9" t="s">
        <v>9</v>
      </c>
      <c r="H9">
        <v>1</v>
      </c>
      <c r="K9" s="1">
        <v>12</v>
      </c>
      <c r="L9" t="s">
        <v>76</v>
      </c>
      <c r="M9" t="s">
        <v>72</v>
      </c>
      <c r="N9">
        <v>1</v>
      </c>
      <c r="O9">
        <v>89058833</v>
      </c>
      <c r="T9" t="b">
        <f t="shared" si="0"/>
        <v>1</v>
      </c>
      <c r="U9" t="str">
        <f t="shared" si="1"/>
        <v/>
      </c>
      <c r="V9" t="str">
        <f t="shared" si="2"/>
        <v/>
      </c>
    </row>
    <row r="10" spans="1:24" x14ac:dyDescent="0.25">
      <c r="C10" t="s">
        <v>14</v>
      </c>
      <c r="D10">
        <v>13</v>
      </c>
      <c r="F10" t="s">
        <v>15</v>
      </c>
      <c r="G10" t="s">
        <v>9</v>
      </c>
      <c r="K10" s="1"/>
      <c r="T10" t="b">
        <f t="shared" si="0"/>
        <v>1</v>
      </c>
      <c r="U10" t="str">
        <f t="shared" si="1"/>
        <v/>
      </c>
      <c r="V10" t="str">
        <f t="shared" si="2"/>
        <v/>
      </c>
    </row>
    <row r="11" spans="1:24" x14ac:dyDescent="0.25">
      <c r="A11">
        <v>89058791</v>
      </c>
      <c r="C11" t="s">
        <v>20</v>
      </c>
      <c r="D11">
        <v>14</v>
      </c>
      <c r="E11" t="s">
        <v>8</v>
      </c>
      <c r="F11">
        <v>4.1040000000000001</v>
      </c>
      <c r="G11" t="s">
        <v>9</v>
      </c>
      <c r="H11">
        <v>2</v>
      </c>
      <c r="K11" s="1">
        <v>14</v>
      </c>
      <c r="L11" t="s">
        <v>74</v>
      </c>
      <c r="M11" t="s">
        <v>72</v>
      </c>
      <c r="N11">
        <v>2</v>
      </c>
      <c r="O11">
        <v>89058791</v>
      </c>
      <c r="T11" t="b">
        <f t="shared" si="0"/>
        <v>1</v>
      </c>
      <c r="U11" t="str">
        <f t="shared" si="1"/>
        <v/>
      </c>
      <c r="V11" t="str">
        <f t="shared" si="2"/>
        <v/>
      </c>
    </row>
    <row r="12" spans="1:24" x14ac:dyDescent="0.25">
      <c r="A12">
        <v>89059311</v>
      </c>
      <c r="C12" t="s">
        <v>18</v>
      </c>
      <c r="D12">
        <v>15</v>
      </c>
      <c r="E12" t="s">
        <v>12</v>
      </c>
      <c r="F12">
        <v>4.1040000000000001</v>
      </c>
      <c r="G12" t="s">
        <v>9</v>
      </c>
      <c r="H12">
        <v>1</v>
      </c>
      <c r="K12" s="1">
        <v>15</v>
      </c>
      <c r="L12" t="s">
        <v>77</v>
      </c>
      <c r="M12" t="s">
        <v>72</v>
      </c>
      <c r="N12">
        <v>2</v>
      </c>
      <c r="O12">
        <v>89059311</v>
      </c>
      <c r="T12" t="b">
        <f t="shared" si="0"/>
        <v>1</v>
      </c>
      <c r="U12" t="str">
        <f t="shared" si="1"/>
        <v/>
      </c>
      <c r="V12" t="str">
        <f t="shared" si="2"/>
        <v/>
      </c>
    </row>
    <row r="13" spans="1:24" x14ac:dyDescent="0.25">
      <c r="A13">
        <v>89059312</v>
      </c>
      <c r="C13" t="s">
        <v>35</v>
      </c>
      <c r="D13">
        <v>16</v>
      </c>
      <c r="E13" t="s">
        <v>8</v>
      </c>
      <c r="F13">
        <v>4.1040000000000001</v>
      </c>
      <c r="G13" t="s">
        <v>9</v>
      </c>
      <c r="H13">
        <v>1</v>
      </c>
      <c r="K13" s="1">
        <v>16</v>
      </c>
      <c r="L13" t="s">
        <v>78</v>
      </c>
      <c r="M13" t="s">
        <v>72</v>
      </c>
      <c r="N13">
        <v>1</v>
      </c>
      <c r="O13">
        <v>89059312</v>
      </c>
      <c r="T13" t="b">
        <f t="shared" si="0"/>
        <v>1</v>
      </c>
      <c r="U13" t="str">
        <f t="shared" si="1"/>
        <v/>
      </c>
      <c r="V13" t="str">
        <f t="shared" si="2"/>
        <v/>
      </c>
    </row>
    <row r="14" spans="1:24" x14ac:dyDescent="0.25">
      <c r="C14" t="s">
        <v>61</v>
      </c>
      <c r="D14">
        <v>17</v>
      </c>
      <c r="F14" t="s">
        <v>15</v>
      </c>
      <c r="G14" t="s">
        <v>9</v>
      </c>
      <c r="K14" s="1"/>
      <c r="T14" t="b">
        <f t="shared" si="0"/>
        <v>1</v>
      </c>
      <c r="U14" t="str">
        <f t="shared" si="1"/>
        <v/>
      </c>
      <c r="V14" t="str">
        <f t="shared" si="2"/>
        <v/>
      </c>
    </row>
    <row r="15" spans="1:24" x14ac:dyDescent="0.25">
      <c r="A15">
        <v>89058837</v>
      </c>
      <c r="C15" t="s">
        <v>27</v>
      </c>
      <c r="D15">
        <v>18</v>
      </c>
      <c r="E15" t="s">
        <v>12</v>
      </c>
      <c r="F15">
        <v>4.3739999999999997</v>
      </c>
      <c r="G15" t="s">
        <v>9</v>
      </c>
      <c r="H15">
        <v>1</v>
      </c>
      <c r="K15" s="1">
        <v>18</v>
      </c>
      <c r="L15" t="s">
        <v>79</v>
      </c>
      <c r="M15" t="s">
        <v>69</v>
      </c>
      <c r="O15">
        <v>89058837</v>
      </c>
      <c r="P15">
        <v>89058837</v>
      </c>
      <c r="T15" t="b">
        <f t="shared" si="0"/>
        <v>1</v>
      </c>
      <c r="U15" t="str">
        <f t="shared" si="1"/>
        <v/>
      </c>
      <c r="V15" t="str">
        <f t="shared" si="2"/>
        <v/>
      </c>
    </row>
    <row r="16" spans="1:24" x14ac:dyDescent="0.25">
      <c r="A16">
        <v>89058839</v>
      </c>
      <c r="C16" t="s">
        <v>7</v>
      </c>
      <c r="D16">
        <v>19</v>
      </c>
      <c r="E16" t="s">
        <v>8</v>
      </c>
      <c r="F16">
        <v>4.1050000000000004</v>
      </c>
      <c r="G16" t="s">
        <v>9</v>
      </c>
      <c r="H16">
        <v>1</v>
      </c>
      <c r="K16" s="1">
        <v>19</v>
      </c>
      <c r="L16" t="s">
        <v>80</v>
      </c>
      <c r="M16" t="s">
        <v>72</v>
      </c>
      <c r="N16">
        <v>1</v>
      </c>
      <c r="O16">
        <v>89058839</v>
      </c>
      <c r="T16" t="b">
        <f t="shared" si="0"/>
        <v>1</v>
      </c>
      <c r="U16" t="str">
        <f t="shared" si="1"/>
        <v/>
      </c>
      <c r="V16" t="str">
        <f t="shared" si="2"/>
        <v/>
      </c>
    </row>
    <row r="17" spans="1:22" x14ac:dyDescent="0.25">
      <c r="A17">
        <v>89058840</v>
      </c>
      <c r="C17" t="s">
        <v>22</v>
      </c>
      <c r="D17">
        <v>20</v>
      </c>
      <c r="E17" t="s">
        <v>8</v>
      </c>
      <c r="F17">
        <v>4.1050000000000004</v>
      </c>
      <c r="G17" t="s">
        <v>9</v>
      </c>
      <c r="H17">
        <v>1</v>
      </c>
      <c r="K17" s="1">
        <v>20</v>
      </c>
      <c r="L17" t="s">
        <v>81</v>
      </c>
      <c r="M17" t="s">
        <v>72</v>
      </c>
      <c r="N17">
        <v>1</v>
      </c>
      <c r="O17">
        <v>89058840</v>
      </c>
      <c r="T17" t="b">
        <f t="shared" si="0"/>
        <v>1</v>
      </c>
      <c r="U17" t="str">
        <f t="shared" si="1"/>
        <v/>
      </c>
      <c r="V17" t="str">
        <f t="shared" si="2"/>
        <v/>
      </c>
    </row>
    <row r="18" spans="1:22" x14ac:dyDescent="0.25">
      <c r="A18">
        <v>89058820</v>
      </c>
      <c r="C18" t="s">
        <v>55</v>
      </c>
      <c r="D18">
        <v>21</v>
      </c>
      <c r="E18" t="s">
        <v>8</v>
      </c>
      <c r="F18">
        <v>4.4219999999999997</v>
      </c>
      <c r="G18" t="s">
        <v>9</v>
      </c>
      <c r="H18">
        <v>1</v>
      </c>
      <c r="K18" s="1">
        <v>21</v>
      </c>
      <c r="L18" t="s">
        <v>82</v>
      </c>
      <c r="M18" t="s">
        <v>72</v>
      </c>
      <c r="N18">
        <v>1</v>
      </c>
      <c r="O18">
        <v>89058820</v>
      </c>
      <c r="T18" t="b">
        <f t="shared" si="0"/>
        <v>1</v>
      </c>
      <c r="U18" t="str">
        <f t="shared" si="1"/>
        <v/>
      </c>
      <c r="V18" t="str">
        <f t="shared" si="2"/>
        <v/>
      </c>
    </row>
    <row r="19" spans="1:22" x14ac:dyDescent="0.25">
      <c r="A19">
        <v>92234060</v>
      </c>
      <c r="C19" t="s">
        <v>63</v>
      </c>
      <c r="D19">
        <v>23</v>
      </c>
      <c r="E19" t="s">
        <v>12</v>
      </c>
      <c r="F19">
        <v>4.1029999999999998</v>
      </c>
      <c r="G19" t="s">
        <v>9</v>
      </c>
      <c r="H19">
        <v>1</v>
      </c>
      <c r="K19" s="1">
        <v>23</v>
      </c>
      <c r="L19" t="s">
        <v>83</v>
      </c>
      <c r="M19" t="s">
        <v>72</v>
      </c>
      <c r="N19">
        <v>1</v>
      </c>
      <c r="O19">
        <v>89058760</v>
      </c>
      <c r="T19" t="b">
        <f t="shared" si="0"/>
        <v>0</v>
      </c>
      <c r="U19" t="str">
        <f t="shared" si="1"/>
        <v/>
      </c>
      <c r="V19" t="str">
        <f t="shared" si="2"/>
        <v>CASE,TRANS RR(INCLS 24-26)</v>
      </c>
    </row>
    <row r="20" spans="1:22" x14ac:dyDescent="0.25">
      <c r="C20" t="s">
        <v>51</v>
      </c>
      <c r="D20">
        <v>24</v>
      </c>
      <c r="F20" t="s">
        <v>15</v>
      </c>
      <c r="G20" t="s">
        <v>9</v>
      </c>
      <c r="K20" s="1"/>
      <c r="T20" t="b">
        <f t="shared" si="0"/>
        <v>1</v>
      </c>
      <c r="U20" t="str">
        <f t="shared" si="1"/>
        <v/>
      </c>
      <c r="V20" t="str">
        <f t="shared" si="2"/>
        <v/>
      </c>
    </row>
    <row r="21" spans="1:22" x14ac:dyDescent="0.25">
      <c r="A21">
        <v>89058774</v>
      </c>
      <c r="C21" t="s">
        <v>45</v>
      </c>
      <c r="D21">
        <v>25</v>
      </c>
      <c r="E21" t="s">
        <v>12</v>
      </c>
      <c r="F21">
        <v>4.3090000000000002</v>
      </c>
      <c r="G21" t="s">
        <v>9</v>
      </c>
      <c r="H21">
        <v>1</v>
      </c>
      <c r="K21" s="1">
        <v>25</v>
      </c>
      <c r="L21" t="s">
        <v>84</v>
      </c>
      <c r="M21" t="s">
        <v>72</v>
      </c>
      <c r="N21">
        <v>1</v>
      </c>
      <c r="O21">
        <v>89058774</v>
      </c>
      <c r="P21">
        <v>89059316</v>
      </c>
      <c r="T21" t="b">
        <f t="shared" si="0"/>
        <v>1</v>
      </c>
      <c r="U21" t="str">
        <f t="shared" si="1"/>
        <v/>
      </c>
      <c r="V21" t="str">
        <f t="shared" si="2"/>
        <v/>
      </c>
    </row>
    <row r="22" spans="1:22" x14ac:dyDescent="0.25">
      <c r="A22">
        <v>89058791</v>
      </c>
      <c r="C22" t="s">
        <v>48</v>
      </c>
      <c r="D22">
        <v>26</v>
      </c>
      <c r="E22" t="s">
        <v>8</v>
      </c>
      <c r="F22">
        <v>4.1040000000000001</v>
      </c>
      <c r="G22" t="s">
        <v>9</v>
      </c>
      <c r="H22">
        <v>2</v>
      </c>
      <c r="K22" s="1">
        <v>26</v>
      </c>
      <c r="L22" t="s">
        <v>74</v>
      </c>
      <c r="M22" t="s">
        <v>72</v>
      </c>
      <c r="N22">
        <v>2</v>
      </c>
      <c r="O22">
        <v>89058791</v>
      </c>
      <c r="T22" t="b">
        <f t="shared" si="0"/>
        <v>1</v>
      </c>
      <c r="U22" t="str">
        <f t="shared" si="1"/>
        <v/>
      </c>
      <c r="V22" t="str">
        <f t="shared" si="2"/>
        <v/>
      </c>
    </row>
    <row r="23" spans="1:22" x14ac:dyDescent="0.25">
      <c r="A23">
        <v>89058853</v>
      </c>
      <c r="C23" t="s">
        <v>23</v>
      </c>
      <c r="D23">
        <v>27</v>
      </c>
      <c r="E23" t="s">
        <v>12</v>
      </c>
      <c r="F23">
        <v>4.1050000000000004</v>
      </c>
      <c r="G23" t="s">
        <v>9</v>
      </c>
      <c r="H23" t="s">
        <v>24</v>
      </c>
      <c r="K23" s="1">
        <v>27</v>
      </c>
      <c r="L23" t="s">
        <v>85</v>
      </c>
      <c r="M23" t="s">
        <v>69</v>
      </c>
      <c r="O23">
        <v>89058853</v>
      </c>
      <c r="T23" t="b">
        <f t="shared" si="0"/>
        <v>1</v>
      </c>
      <c r="U23" t="str">
        <f t="shared" si="1"/>
        <v/>
      </c>
      <c r="V23" t="str">
        <f t="shared" si="2"/>
        <v/>
      </c>
    </row>
    <row r="24" spans="1:22" x14ac:dyDescent="0.25">
      <c r="A24">
        <v>89058854</v>
      </c>
      <c r="C24" t="s">
        <v>31</v>
      </c>
      <c r="D24">
        <v>28</v>
      </c>
      <c r="E24" t="s">
        <v>12</v>
      </c>
      <c r="F24">
        <v>4.1050000000000004</v>
      </c>
      <c r="G24" t="s">
        <v>9</v>
      </c>
      <c r="H24">
        <v>5</v>
      </c>
      <c r="K24" s="1">
        <v>28</v>
      </c>
      <c r="L24" t="s">
        <v>86</v>
      </c>
      <c r="M24" t="s">
        <v>69</v>
      </c>
      <c r="O24">
        <v>89058854</v>
      </c>
      <c r="T24" t="b">
        <f t="shared" si="0"/>
        <v>1</v>
      </c>
      <c r="U24" t="str">
        <f t="shared" si="1"/>
        <v/>
      </c>
      <c r="V24" t="str">
        <f t="shared" si="2"/>
        <v/>
      </c>
    </row>
    <row r="25" spans="1:22" x14ac:dyDescent="0.25">
      <c r="A25">
        <v>89059319</v>
      </c>
      <c r="C25" t="s">
        <v>65</v>
      </c>
      <c r="D25">
        <v>29</v>
      </c>
      <c r="E25" t="s">
        <v>12</v>
      </c>
      <c r="F25">
        <v>4.109</v>
      </c>
      <c r="G25" t="s">
        <v>9</v>
      </c>
      <c r="H25">
        <v>1</v>
      </c>
      <c r="K25" s="1">
        <v>29</v>
      </c>
      <c r="L25" t="s">
        <v>87</v>
      </c>
      <c r="M25" t="s">
        <v>72</v>
      </c>
      <c r="N25">
        <v>1</v>
      </c>
      <c r="O25">
        <v>89059319</v>
      </c>
      <c r="T25" t="b">
        <f t="shared" si="0"/>
        <v>1</v>
      </c>
      <c r="U25" t="str">
        <f t="shared" si="1"/>
        <v/>
      </c>
      <c r="V25" t="str">
        <f t="shared" si="2"/>
        <v/>
      </c>
    </row>
    <row r="26" spans="1:22" x14ac:dyDescent="0.25">
      <c r="A26">
        <v>89058843</v>
      </c>
      <c r="C26" t="s">
        <v>44</v>
      </c>
      <c r="D26">
        <v>30</v>
      </c>
      <c r="E26" t="s">
        <v>8</v>
      </c>
      <c r="F26">
        <v>0.68300000000000005</v>
      </c>
      <c r="G26" t="s">
        <v>9</v>
      </c>
      <c r="H26">
        <v>1</v>
      </c>
      <c r="K26" s="1">
        <v>30</v>
      </c>
      <c r="L26" t="s">
        <v>88</v>
      </c>
      <c r="M26" t="s">
        <v>72</v>
      </c>
      <c r="N26">
        <v>1</v>
      </c>
      <c r="O26">
        <v>89058843</v>
      </c>
      <c r="T26" t="b">
        <f t="shared" si="0"/>
        <v>1</v>
      </c>
      <c r="U26" t="str">
        <f t="shared" si="1"/>
        <v/>
      </c>
      <c r="V26" t="str">
        <f t="shared" si="2"/>
        <v/>
      </c>
    </row>
    <row r="27" spans="1:22" x14ac:dyDescent="0.25">
      <c r="A27">
        <v>89059313</v>
      </c>
      <c r="C27" t="s">
        <v>10</v>
      </c>
      <c r="D27">
        <v>31</v>
      </c>
      <c r="E27" t="s">
        <v>8</v>
      </c>
      <c r="F27">
        <v>4.1040000000000001</v>
      </c>
      <c r="G27" t="s">
        <v>9</v>
      </c>
      <c r="H27">
        <v>1</v>
      </c>
      <c r="K27" s="1">
        <v>31</v>
      </c>
      <c r="L27" t="s">
        <v>89</v>
      </c>
      <c r="M27" t="s">
        <v>72</v>
      </c>
      <c r="N27">
        <v>1</v>
      </c>
      <c r="O27">
        <v>89059313</v>
      </c>
      <c r="T27" t="b">
        <f t="shared" si="0"/>
        <v>1</v>
      </c>
      <c r="U27" t="str">
        <f t="shared" si="1"/>
        <v/>
      </c>
      <c r="V27" t="str">
        <f t="shared" si="2"/>
        <v/>
      </c>
    </row>
    <row r="28" spans="1:22" x14ac:dyDescent="0.25">
      <c r="A28">
        <v>89059314</v>
      </c>
      <c r="C28" t="s">
        <v>25</v>
      </c>
      <c r="D28">
        <v>32</v>
      </c>
      <c r="E28" t="s">
        <v>8</v>
      </c>
      <c r="F28">
        <v>4.4349999999999996</v>
      </c>
      <c r="G28" t="s">
        <v>9</v>
      </c>
      <c r="H28">
        <v>1</v>
      </c>
      <c r="K28" s="1">
        <v>32</v>
      </c>
      <c r="L28" t="s">
        <v>90</v>
      </c>
      <c r="M28" t="s">
        <v>72</v>
      </c>
      <c r="N28">
        <v>1</v>
      </c>
      <c r="O28">
        <v>89059314</v>
      </c>
      <c r="P28">
        <v>89059314</v>
      </c>
      <c r="T28" t="b">
        <f t="shared" si="0"/>
        <v>1</v>
      </c>
      <c r="U28" t="str">
        <f t="shared" si="1"/>
        <v/>
      </c>
      <c r="V28" t="str">
        <f t="shared" si="2"/>
        <v/>
      </c>
    </row>
    <row r="29" spans="1:22" x14ac:dyDescent="0.25">
      <c r="A29">
        <v>89048245</v>
      </c>
      <c r="C29" t="s">
        <v>28</v>
      </c>
      <c r="D29">
        <v>33</v>
      </c>
      <c r="E29" t="s">
        <v>12</v>
      </c>
      <c r="F29">
        <v>4.1040000000000001</v>
      </c>
      <c r="G29" t="s">
        <v>9</v>
      </c>
      <c r="H29">
        <v>1</v>
      </c>
      <c r="K29" s="1">
        <v>33</v>
      </c>
      <c r="L29" t="s">
        <v>92</v>
      </c>
      <c r="M29" t="s">
        <v>72</v>
      </c>
      <c r="N29">
        <v>1</v>
      </c>
      <c r="O29">
        <v>89048245</v>
      </c>
      <c r="T29" t="b">
        <f t="shared" si="0"/>
        <v>1</v>
      </c>
      <c r="U29" t="str">
        <f t="shared" si="1"/>
        <v/>
      </c>
      <c r="V29" t="str">
        <f t="shared" si="2"/>
        <v/>
      </c>
    </row>
    <row r="30" spans="1:22" x14ac:dyDescent="0.25">
      <c r="A30">
        <v>19132842</v>
      </c>
      <c r="C30" t="s">
        <v>32</v>
      </c>
      <c r="D30">
        <v>34</v>
      </c>
      <c r="E30" t="s">
        <v>8</v>
      </c>
      <c r="F30">
        <v>4.1040000000000001</v>
      </c>
      <c r="G30" t="s">
        <v>9</v>
      </c>
      <c r="H30">
        <v>1</v>
      </c>
      <c r="K30" s="1">
        <v>34</v>
      </c>
      <c r="L30" t="s">
        <v>93</v>
      </c>
      <c r="M30" t="s">
        <v>72</v>
      </c>
      <c r="N30">
        <v>1</v>
      </c>
      <c r="O30">
        <v>19132842</v>
      </c>
      <c r="T30" t="b">
        <f t="shared" si="0"/>
        <v>1</v>
      </c>
      <c r="U30" t="str">
        <f t="shared" si="1"/>
        <v/>
      </c>
      <c r="V30" t="str">
        <f t="shared" si="2"/>
        <v/>
      </c>
    </row>
    <row r="31" spans="1:22" x14ac:dyDescent="0.25">
      <c r="A31">
        <v>89059315</v>
      </c>
      <c r="C31" t="s">
        <v>26</v>
      </c>
      <c r="D31">
        <v>35</v>
      </c>
      <c r="E31" t="s">
        <v>8</v>
      </c>
      <c r="F31">
        <v>4.4349999999999996</v>
      </c>
      <c r="G31" t="s">
        <v>9</v>
      </c>
      <c r="H31">
        <v>1</v>
      </c>
      <c r="K31" s="1">
        <v>35</v>
      </c>
      <c r="L31" t="s">
        <v>94</v>
      </c>
      <c r="M31" t="s">
        <v>72</v>
      </c>
      <c r="N31">
        <v>1</v>
      </c>
      <c r="O31">
        <v>89059315</v>
      </c>
      <c r="T31" t="b">
        <f t="shared" si="0"/>
        <v>1</v>
      </c>
      <c r="U31" t="str">
        <f t="shared" si="1"/>
        <v/>
      </c>
      <c r="V31" t="str">
        <f t="shared" si="2"/>
        <v/>
      </c>
    </row>
    <row r="32" spans="1:22" x14ac:dyDescent="0.25">
      <c r="A32">
        <v>19132971</v>
      </c>
      <c r="C32" t="s">
        <v>58</v>
      </c>
      <c r="D32">
        <v>36</v>
      </c>
      <c r="E32" t="s">
        <v>8</v>
      </c>
      <c r="F32">
        <v>4.3109999999999999</v>
      </c>
      <c r="G32" t="s">
        <v>9</v>
      </c>
      <c r="H32">
        <v>1</v>
      </c>
      <c r="K32" s="1">
        <v>36</v>
      </c>
      <c r="L32" t="s">
        <v>95</v>
      </c>
      <c r="M32" t="s">
        <v>72</v>
      </c>
      <c r="N32">
        <v>1</v>
      </c>
      <c r="O32">
        <v>19132971</v>
      </c>
      <c r="T32" t="b">
        <f t="shared" si="0"/>
        <v>1</v>
      </c>
      <c r="U32" t="str">
        <f t="shared" si="1"/>
        <v/>
      </c>
      <c r="V32" t="str">
        <f t="shared" si="2"/>
        <v/>
      </c>
    </row>
    <row r="33" spans="1:22" x14ac:dyDescent="0.25">
      <c r="A33">
        <v>89048559</v>
      </c>
      <c r="C33" t="s">
        <v>19</v>
      </c>
      <c r="D33">
        <v>37</v>
      </c>
      <c r="E33" t="s">
        <v>12</v>
      </c>
      <c r="F33">
        <v>4.1050000000000004</v>
      </c>
      <c r="G33" t="s">
        <v>9</v>
      </c>
      <c r="H33">
        <v>2</v>
      </c>
      <c r="K33" s="1">
        <v>37</v>
      </c>
      <c r="L33" t="s">
        <v>96</v>
      </c>
      <c r="M33" t="s">
        <v>72</v>
      </c>
      <c r="N33">
        <v>2</v>
      </c>
      <c r="O33">
        <v>89048559</v>
      </c>
      <c r="P33">
        <v>89058842</v>
      </c>
      <c r="T33" t="b">
        <f t="shared" si="0"/>
        <v>1</v>
      </c>
      <c r="U33" t="str">
        <f t="shared" si="1"/>
        <v/>
      </c>
      <c r="V33" t="str">
        <f t="shared" si="2"/>
        <v/>
      </c>
    </row>
    <row r="34" spans="1:22" x14ac:dyDescent="0.25">
      <c r="A34">
        <v>89058855</v>
      </c>
      <c r="C34" t="s">
        <v>57</v>
      </c>
      <c r="D34">
        <v>38</v>
      </c>
      <c r="E34" t="s">
        <v>8</v>
      </c>
      <c r="F34">
        <v>4.4219999999999997</v>
      </c>
      <c r="G34" t="s">
        <v>9</v>
      </c>
      <c r="H34">
        <v>1</v>
      </c>
      <c r="K34" s="1">
        <v>38</v>
      </c>
      <c r="L34" t="s">
        <v>97</v>
      </c>
      <c r="M34" t="s">
        <v>72</v>
      </c>
      <c r="N34">
        <v>1</v>
      </c>
      <c r="O34">
        <v>19132970</v>
      </c>
      <c r="P34">
        <v>89058855</v>
      </c>
      <c r="T34" t="b">
        <f t="shared" si="0"/>
        <v>1</v>
      </c>
      <c r="U34" t="str">
        <f t="shared" si="1"/>
        <v/>
      </c>
      <c r="V34" t="str">
        <f t="shared" si="2"/>
        <v/>
      </c>
    </row>
    <row r="35" spans="1:22" x14ac:dyDescent="0.25">
      <c r="A35">
        <v>19299983</v>
      </c>
      <c r="B35">
        <v>89059329</v>
      </c>
      <c r="C35" t="s">
        <v>54</v>
      </c>
      <c r="D35">
        <v>68</v>
      </c>
      <c r="E35" t="s">
        <v>8</v>
      </c>
      <c r="F35">
        <v>4.3109999999999999</v>
      </c>
      <c r="G35" t="s">
        <v>9</v>
      </c>
      <c r="H35">
        <v>1</v>
      </c>
      <c r="K35" s="1">
        <v>68</v>
      </c>
      <c r="L35" t="s">
        <v>98</v>
      </c>
      <c r="M35" t="s">
        <v>69</v>
      </c>
      <c r="O35">
        <v>89058860</v>
      </c>
      <c r="P35">
        <v>89058860</v>
      </c>
      <c r="T35" t="b">
        <f t="shared" si="0"/>
        <v>0</v>
      </c>
      <c r="U35" t="b">
        <f t="shared" si="1"/>
        <v>0</v>
      </c>
      <c r="V35" t="str">
        <f t="shared" si="2"/>
        <v>DETENT,SHFT SHF</v>
      </c>
    </row>
    <row r="36" spans="1:22" x14ac:dyDescent="0.25">
      <c r="A36">
        <v>19178544</v>
      </c>
      <c r="C36" t="s">
        <v>60</v>
      </c>
      <c r="D36">
        <v>75</v>
      </c>
      <c r="E36" t="s">
        <v>8</v>
      </c>
      <c r="F36">
        <v>4.3109999999999999</v>
      </c>
      <c r="G36" t="s">
        <v>9</v>
      </c>
      <c r="H36">
        <v>1</v>
      </c>
      <c r="K36" s="1">
        <v>75</v>
      </c>
      <c r="L36" t="s">
        <v>99</v>
      </c>
      <c r="M36" t="s">
        <v>72</v>
      </c>
      <c r="N36">
        <v>1</v>
      </c>
      <c r="O36">
        <v>19178544</v>
      </c>
      <c r="P36">
        <v>92195066</v>
      </c>
      <c r="Q36">
        <v>92195066</v>
      </c>
      <c r="T36" t="b">
        <f t="shared" si="0"/>
        <v>1</v>
      </c>
      <c r="U36" t="str">
        <f t="shared" si="1"/>
        <v/>
      </c>
      <c r="V36" t="str">
        <f t="shared" si="2"/>
        <v/>
      </c>
    </row>
    <row r="37" spans="1:22" x14ac:dyDescent="0.25">
      <c r="A37">
        <v>89048248</v>
      </c>
      <c r="C37" t="s">
        <v>64</v>
      </c>
      <c r="D37">
        <v>79</v>
      </c>
      <c r="E37" t="s">
        <v>8</v>
      </c>
      <c r="F37">
        <v>4.1040000000000001</v>
      </c>
      <c r="G37" t="s">
        <v>9</v>
      </c>
      <c r="H37">
        <v>1</v>
      </c>
      <c r="K37" s="1">
        <v>79</v>
      </c>
      <c r="L37" t="s">
        <v>101</v>
      </c>
      <c r="M37" t="s">
        <v>72</v>
      </c>
      <c r="N37">
        <v>1</v>
      </c>
      <c r="O37">
        <v>89048248</v>
      </c>
      <c r="P37">
        <v>89048248</v>
      </c>
      <c r="T37" t="b">
        <f t="shared" si="0"/>
        <v>1</v>
      </c>
      <c r="U37" t="str">
        <f t="shared" si="1"/>
        <v/>
      </c>
      <c r="V37" t="str">
        <f t="shared" si="2"/>
        <v/>
      </c>
    </row>
    <row r="38" spans="1:22" x14ac:dyDescent="0.25">
      <c r="A38">
        <v>89058761</v>
      </c>
      <c r="C38" t="s">
        <v>53</v>
      </c>
      <c r="D38">
        <v>86</v>
      </c>
      <c r="E38" t="s">
        <v>12</v>
      </c>
      <c r="F38">
        <v>4.3170000000000002</v>
      </c>
      <c r="G38" t="s">
        <v>9</v>
      </c>
      <c r="H38">
        <v>1</v>
      </c>
      <c r="K38" s="1">
        <v>86</v>
      </c>
      <c r="L38" t="s">
        <v>102</v>
      </c>
      <c r="M38" t="s">
        <v>100</v>
      </c>
      <c r="N38">
        <v>1</v>
      </c>
      <c r="O38">
        <v>19178541</v>
      </c>
      <c r="P38">
        <v>19178541</v>
      </c>
      <c r="Q38">
        <v>89058761</v>
      </c>
      <c r="T38" t="b">
        <f t="shared" si="0"/>
        <v>1</v>
      </c>
      <c r="U38" t="str">
        <f t="shared" si="1"/>
        <v/>
      </c>
      <c r="V38" t="str">
        <f t="shared" si="2"/>
        <v/>
      </c>
    </row>
    <row r="39" spans="1:22" x14ac:dyDescent="0.25">
      <c r="A39">
        <v>89058838</v>
      </c>
      <c r="C39" t="s">
        <v>56</v>
      </c>
      <c r="D39">
        <v>87</v>
      </c>
      <c r="E39" t="s">
        <v>12</v>
      </c>
      <c r="F39">
        <v>4.3739999999999997</v>
      </c>
      <c r="G39" t="s">
        <v>9</v>
      </c>
      <c r="H39">
        <v>1</v>
      </c>
      <c r="K39" s="1">
        <v>87</v>
      </c>
      <c r="L39" t="s">
        <v>103</v>
      </c>
      <c r="M39" t="s">
        <v>69</v>
      </c>
      <c r="O39">
        <v>89058838</v>
      </c>
      <c r="P39">
        <v>89058838</v>
      </c>
      <c r="T39" t="b">
        <f t="shared" si="0"/>
        <v>1</v>
      </c>
      <c r="U39" t="str">
        <f t="shared" si="1"/>
        <v/>
      </c>
      <c r="V39" t="str">
        <f t="shared" si="2"/>
        <v/>
      </c>
    </row>
    <row r="40" spans="1:22" x14ac:dyDescent="0.25">
      <c r="A40">
        <v>19180996</v>
      </c>
      <c r="C40" t="s">
        <v>39</v>
      </c>
      <c r="D40">
        <v>88</v>
      </c>
      <c r="E40" t="s">
        <v>8</v>
      </c>
      <c r="F40">
        <v>4.3019999999999996</v>
      </c>
      <c r="G40" t="s">
        <v>9</v>
      </c>
      <c r="H40">
        <v>1</v>
      </c>
      <c r="K40" s="1">
        <v>88</v>
      </c>
      <c r="L40" t="s">
        <v>104</v>
      </c>
      <c r="M40" t="s">
        <v>72</v>
      </c>
      <c r="N40">
        <v>1</v>
      </c>
      <c r="O40">
        <v>19180996</v>
      </c>
      <c r="T40" t="b">
        <f t="shared" si="0"/>
        <v>1</v>
      </c>
      <c r="U40" t="str">
        <f t="shared" si="1"/>
        <v/>
      </c>
      <c r="V40" t="str">
        <f t="shared" si="2"/>
        <v/>
      </c>
    </row>
    <row r="41" spans="1:22" x14ac:dyDescent="0.25">
      <c r="A41">
        <v>89058835</v>
      </c>
      <c r="C41" t="s">
        <v>52</v>
      </c>
      <c r="D41">
        <v>92</v>
      </c>
      <c r="E41" t="s">
        <v>8</v>
      </c>
      <c r="F41">
        <v>4.4119999999999999</v>
      </c>
      <c r="G41" t="s">
        <v>9</v>
      </c>
      <c r="H41">
        <v>1</v>
      </c>
      <c r="K41" s="1">
        <v>92</v>
      </c>
      <c r="L41" t="s">
        <v>105</v>
      </c>
      <c r="M41" t="s">
        <v>72</v>
      </c>
      <c r="N41">
        <v>1</v>
      </c>
      <c r="O41">
        <v>89058835</v>
      </c>
      <c r="T41" t="b">
        <f t="shared" si="0"/>
        <v>1</v>
      </c>
      <c r="U41" t="str">
        <f t="shared" si="1"/>
        <v/>
      </c>
      <c r="V41" t="str">
        <f t="shared" si="2"/>
        <v/>
      </c>
    </row>
    <row r="42" spans="1:22" x14ac:dyDescent="0.25">
      <c r="A42">
        <v>88972750</v>
      </c>
      <c r="C42" t="s">
        <v>59</v>
      </c>
      <c r="D42">
        <v>93</v>
      </c>
      <c r="E42" t="s">
        <v>12</v>
      </c>
      <c r="F42">
        <v>4.319</v>
      </c>
      <c r="G42" t="s">
        <v>9</v>
      </c>
      <c r="H42">
        <v>1</v>
      </c>
      <c r="K42" s="1">
        <v>93</v>
      </c>
      <c r="L42" t="s">
        <v>106</v>
      </c>
      <c r="M42" t="s">
        <v>107</v>
      </c>
      <c r="N42">
        <v>8</v>
      </c>
      <c r="O42">
        <v>88972750</v>
      </c>
      <c r="P42">
        <v>88972750</v>
      </c>
      <c r="Q42">
        <v>89058856</v>
      </c>
      <c r="T42" t="b">
        <f t="shared" si="0"/>
        <v>1</v>
      </c>
      <c r="U42" t="str">
        <f t="shared" si="1"/>
        <v/>
      </c>
      <c r="V42" t="str">
        <f t="shared" si="2"/>
        <v/>
      </c>
    </row>
    <row r="43" spans="1:22" x14ac:dyDescent="0.25">
      <c r="K43" s="1">
        <v>108</v>
      </c>
      <c r="L43" t="s">
        <v>109</v>
      </c>
      <c r="M43" t="s">
        <v>107</v>
      </c>
      <c r="N43">
        <v>1</v>
      </c>
      <c r="O43">
        <v>19178540</v>
      </c>
      <c r="P43">
        <v>19178540</v>
      </c>
      <c r="Q43">
        <v>89058847</v>
      </c>
      <c r="R43">
        <v>89058847</v>
      </c>
      <c r="S43">
        <v>89058847</v>
      </c>
      <c r="U43" t="str">
        <f>IF(NOT(ISBLANK(B43)), OR(B43=O43,B43=P43,B43=Q43,B43=R43,B43=S43), "")</f>
        <v/>
      </c>
    </row>
    <row r="44" spans="1:22" x14ac:dyDescent="0.25">
      <c r="A44">
        <v>19132973</v>
      </c>
      <c r="C44" t="s">
        <v>47</v>
      </c>
      <c r="D44">
        <v>126</v>
      </c>
      <c r="E44" t="s">
        <v>12</v>
      </c>
      <c r="F44">
        <v>5.5860000000000003</v>
      </c>
      <c r="G44" t="s">
        <v>9</v>
      </c>
      <c r="H44">
        <v>1</v>
      </c>
      <c r="K44" s="1">
        <v>126</v>
      </c>
      <c r="L44" t="s">
        <v>111</v>
      </c>
      <c r="M44" t="s">
        <v>107</v>
      </c>
      <c r="N44">
        <v>1</v>
      </c>
      <c r="O44">
        <v>19132973</v>
      </c>
      <c r="P44">
        <v>19132973</v>
      </c>
      <c r="T44" t="b">
        <f t="shared" si="0"/>
        <v>1</v>
      </c>
      <c r="U44" t="str">
        <f t="shared" si="1"/>
        <v/>
      </c>
      <c r="V44" t="str">
        <f t="shared" si="2"/>
        <v/>
      </c>
    </row>
    <row r="45" spans="1:22" x14ac:dyDescent="0.25">
      <c r="A45">
        <v>89058775</v>
      </c>
      <c r="C45" t="s">
        <v>34</v>
      </c>
      <c r="D45">
        <v>136</v>
      </c>
      <c r="E45" t="s">
        <v>8</v>
      </c>
      <c r="F45">
        <v>4.431</v>
      </c>
      <c r="G45" t="s">
        <v>9</v>
      </c>
      <c r="H45">
        <v>1</v>
      </c>
      <c r="K45" s="1">
        <v>136</v>
      </c>
      <c r="L45" t="s">
        <v>112</v>
      </c>
      <c r="M45" t="s">
        <v>72</v>
      </c>
      <c r="N45">
        <v>1</v>
      </c>
      <c r="O45">
        <v>89058775</v>
      </c>
      <c r="T45" t="b">
        <f t="shared" si="0"/>
        <v>1</v>
      </c>
      <c r="U45" t="str">
        <f t="shared" si="1"/>
        <v/>
      </c>
      <c r="V45" t="str">
        <f t="shared" si="2"/>
        <v/>
      </c>
    </row>
    <row r="46" spans="1:22" x14ac:dyDescent="0.25">
      <c r="A46">
        <v>89058836</v>
      </c>
      <c r="C46" t="s">
        <v>50</v>
      </c>
      <c r="D46">
        <v>193</v>
      </c>
      <c r="E46" t="s">
        <v>12</v>
      </c>
      <c r="F46">
        <v>5.556</v>
      </c>
      <c r="G46" t="s">
        <v>9</v>
      </c>
      <c r="H46">
        <v>1</v>
      </c>
      <c r="K46" s="1">
        <v>193</v>
      </c>
      <c r="L46" t="s">
        <v>113</v>
      </c>
      <c r="M46" t="s">
        <v>110</v>
      </c>
      <c r="N46">
        <v>1</v>
      </c>
      <c r="O46">
        <v>89058836</v>
      </c>
      <c r="P46">
        <v>89058836</v>
      </c>
      <c r="T46" t="b">
        <f t="shared" si="0"/>
        <v>1</v>
      </c>
      <c r="U46" t="str">
        <f t="shared" si="1"/>
        <v/>
      </c>
      <c r="V46" t="str">
        <f t="shared" si="2"/>
        <v/>
      </c>
    </row>
    <row r="47" spans="1:22" x14ac:dyDescent="0.25">
      <c r="A47">
        <v>19299981</v>
      </c>
      <c r="C47" t="s">
        <v>33</v>
      </c>
      <c r="D47">
        <v>204</v>
      </c>
      <c r="E47" t="s">
        <v>8</v>
      </c>
      <c r="F47">
        <v>4.4329999999999998</v>
      </c>
      <c r="G47" t="s">
        <v>9</v>
      </c>
      <c r="H47">
        <v>1</v>
      </c>
      <c r="K47" s="1">
        <v>204</v>
      </c>
      <c r="L47" t="s">
        <v>114</v>
      </c>
      <c r="M47" t="s">
        <v>100</v>
      </c>
      <c r="N47">
        <v>1</v>
      </c>
      <c r="O47">
        <v>89058790</v>
      </c>
      <c r="P47">
        <v>89058790</v>
      </c>
      <c r="T47" t="b">
        <f t="shared" si="0"/>
        <v>0</v>
      </c>
      <c r="U47" t="str">
        <f t="shared" si="1"/>
        <v/>
      </c>
      <c r="V47" t="str">
        <f t="shared" si="2"/>
        <v>SHAFT,REV IDLER GR</v>
      </c>
    </row>
    <row r="48" spans="1:22" x14ac:dyDescent="0.25">
      <c r="A48">
        <v>92149638</v>
      </c>
      <c r="C48" t="s">
        <v>38</v>
      </c>
      <c r="D48">
        <v>205</v>
      </c>
      <c r="E48" t="s">
        <v>8</v>
      </c>
      <c r="F48">
        <v>4.43</v>
      </c>
      <c r="G48" t="s">
        <v>9</v>
      </c>
      <c r="H48">
        <v>1</v>
      </c>
      <c r="K48" s="1">
        <v>205</v>
      </c>
      <c r="L48" t="s">
        <v>115</v>
      </c>
      <c r="M48" t="s">
        <v>100</v>
      </c>
      <c r="N48">
        <v>1</v>
      </c>
      <c r="O48">
        <v>89058789</v>
      </c>
      <c r="P48">
        <v>89058789</v>
      </c>
      <c r="Q48">
        <v>92149638</v>
      </c>
      <c r="T48" t="b">
        <f t="shared" si="0"/>
        <v>1</v>
      </c>
      <c r="U48" t="str">
        <f t="shared" si="1"/>
        <v/>
      </c>
      <c r="V48" t="str">
        <f t="shared" si="2"/>
        <v/>
      </c>
    </row>
    <row r="49" spans="1:22" x14ac:dyDescent="0.25">
      <c r="A49">
        <v>92195065</v>
      </c>
      <c r="C49" t="s">
        <v>21</v>
      </c>
      <c r="D49">
        <v>208</v>
      </c>
      <c r="E49" t="s">
        <v>12</v>
      </c>
      <c r="F49">
        <v>2.698</v>
      </c>
      <c r="G49" t="s">
        <v>9</v>
      </c>
      <c r="H49">
        <v>1</v>
      </c>
      <c r="K49" s="1">
        <v>208</v>
      </c>
      <c r="L49" t="s">
        <v>116</v>
      </c>
      <c r="M49" t="s">
        <v>107</v>
      </c>
      <c r="N49">
        <v>1</v>
      </c>
      <c r="O49">
        <v>19132844</v>
      </c>
      <c r="P49">
        <v>19132844</v>
      </c>
      <c r="Q49">
        <v>19132844</v>
      </c>
      <c r="T49" t="b">
        <f t="shared" si="0"/>
        <v>0</v>
      </c>
      <c r="U49" t="str">
        <f t="shared" si="1"/>
        <v/>
      </c>
      <c r="V49" t="str">
        <f t="shared" si="2"/>
        <v>SWITCH B/U LP(MATING CONN USE 13505906 2 WAY W/LEADS)(ACDelco #92195065)</v>
      </c>
    </row>
    <row r="50" spans="1:22" x14ac:dyDescent="0.25">
      <c r="A50">
        <v>19209671</v>
      </c>
      <c r="C50" t="s">
        <v>49</v>
      </c>
      <c r="D50">
        <v>209</v>
      </c>
      <c r="E50" t="s">
        <v>12</v>
      </c>
      <c r="F50">
        <v>2.698</v>
      </c>
      <c r="G50" t="s">
        <v>9</v>
      </c>
      <c r="H50">
        <v>1</v>
      </c>
      <c r="K50" s="1">
        <v>209</v>
      </c>
      <c r="L50" t="s">
        <v>117</v>
      </c>
      <c r="M50" t="s">
        <v>100</v>
      </c>
      <c r="N50">
        <v>1</v>
      </c>
      <c r="O50">
        <v>89059318</v>
      </c>
      <c r="P50">
        <v>89059318</v>
      </c>
      <c r="T50" t="b">
        <f t="shared" si="0"/>
        <v>0</v>
      </c>
      <c r="U50" t="str">
        <f t="shared" si="1"/>
        <v/>
      </c>
      <c r="V50" t="str">
        <f t="shared" si="2"/>
        <v>RETAINER,B/U LP SW</v>
      </c>
    </row>
    <row r="51" spans="1:22" x14ac:dyDescent="0.25">
      <c r="A51">
        <v>89058851</v>
      </c>
      <c r="C51" t="s">
        <v>40</v>
      </c>
      <c r="D51">
        <v>213</v>
      </c>
      <c r="E51" t="s">
        <v>41</v>
      </c>
      <c r="F51">
        <v>3.6819999999999999</v>
      </c>
      <c r="G51" t="s">
        <v>9</v>
      </c>
      <c r="H51">
        <v>1</v>
      </c>
      <c r="K51" s="1">
        <v>213</v>
      </c>
      <c r="L51" t="s">
        <v>118</v>
      </c>
      <c r="M51" t="s">
        <v>119</v>
      </c>
      <c r="N51">
        <v>1</v>
      </c>
      <c r="O51">
        <v>89058851</v>
      </c>
      <c r="P51">
        <v>89058851</v>
      </c>
      <c r="Q51">
        <v>89058851</v>
      </c>
      <c r="R51">
        <v>89058851</v>
      </c>
      <c r="S51">
        <v>89058851</v>
      </c>
      <c r="T51" t="b">
        <f t="shared" si="0"/>
        <v>1</v>
      </c>
      <c r="U51" t="str">
        <f t="shared" si="1"/>
        <v/>
      </c>
      <c r="V51" t="str">
        <f t="shared" si="2"/>
        <v/>
      </c>
    </row>
    <row r="52" spans="1:22" x14ac:dyDescent="0.25">
      <c r="A52">
        <v>89058852</v>
      </c>
      <c r="C52" t="s">
        <v>43</v>
      </c>
      <c r="D52">
        <v>215</v>
      </c>
      <c r="E52" t="s">
        <v>12</v>
      </c>
      <c r="F52">
        <v>4.3289999999999997</v>
      </c>
      <c r="G52" t="s">
        <v>9</v>
      </c>
      <c r="H52">
        <v>1</v>
      </c>
      <c r="K52" s="1">
        <v>215</v>
      </c>
      <c r="L52" t="s">
        <v>120</v>
      </c>
      <c r="M52" t="s">
        <v>121</v>
      </c>
      <c r="N52">
        <v>1</v>
      </c>
      <c r="O52">
        <v>89058852</v>
      </c>
      <c r="T52" t="b">
        <f t="shared" si="0"/>
        <v>1</v>
      </c>
      <c r="U52" t="str">
        <f t="shared" si="1"/>
        <v/>
      </c>
      <c r="V52" t="str">
        <f t="shared" si="2"/>
        <v/>
      </c>
    </row>
    <row r="53" spans="1:22" x14ac:dyDescent="0.25">
      <c r="A53">
        <v>92159965</v>
      </c>
      <c r="C53" t="s">
        <v>37</v>
      </c>
      <c r="D53">
        <v>900</v>
      </c>
      <c r="E53" t="s">
        <v>8</v>
      </c>
      <c r="F53">
        <v>0.78</v>
      </c>
      <c r="G53" t="s">
        <v>9</v>
      </c>
      <c r="H53">
        <v>1</v>
      </c>
      <c r="K53" s="1">
        <v>900</v>
      </c>
      <c r="L53" t="s">
        <v>122</v>
      </c>
      <c r="M53" t="s">
        <v>100</v>
      </c>
      <c r="N53">
        <v>1</v>
      </c>
      <c r="O53">
        <v>24242161</v>
      </c>
      <c r="P53">
        <v>24242161</v>
      </c>
      <c r="T53" t="b">
        <f t="shared" si="0"/>
        <v>0</v>
      </c>
      <c r="U53" t="str">
        <f t="shared" si="1"/>
        <v/>
      </c>
      <c r="V53" t="str">
        <f t="shared" si="2"/>
        <v>CYLINDER CLU ACTR(SEE GROUP 00 "CLUTCH" FOR DETAILED ILLUSTRATED VIEW)(INCLS</v>
      </c>
    </row>
    <row r="54" spans="1:22" x14ac:dyDescent="0.25">
      <c r="A54">
        <v>89048245</v>
      </c>
      <c r="C54" t="s">
        <v>62</v>
      </c>
      <c r="D54">
        <v>901</v>
      </c>
      <c r="E54" t="s">
        <v>12</v>
      </c>
      <c r="F54">
        <v>4.1040000000000001</v>
      </c>
      <c r="G54" t="s">
        <v>9</v>
      </c>
      <c r="H54">
        <v>1</v>
      </c>
      <c r="K54" s="1">
        <v>901</v>
      </c>
      <c r="L54" t="s">
        <v>123</v>
      </c>
      <c r="M54" t="s">
        <v>72</v>
      </c>
      <c r="N54">
        <v>1</v>
      </c>
      <c r="O54">
        <v>89048245</v>
      </c>
      <c r="T54" t="b">
        <f t="shared" si="0"/>
        <v>1</v>
      </c>
      <c r="U54" t="str">
        <f t="shared" si="1"/>
        <v/>
      </c>
      <c r="V54" t="str">
        <f t="shared" si="2"/>
        <v/>
      </c>
    </row>
    <row r="55" spans="1:22" x14ac:dyDescent="0.25">
      <c r="A55">
        <v>19209673</v>
      </c>
      <c r="C55" t="s">
        <v>66</v>
      </c>
      <c r="D55">
        <v>902</v>
      </c>
      <c r="E55" t="s">
        <v>41</v>
      </c>
      <c r="F55">
        <v>4.3499999999999996</v>
      </c>
      <c r="G55" t="s">
        <v>9</v>
      </c>
      <c r="H55">
        <v>1</v>
      </c>
    </row>
    <row r="56" spans="1:22" x14ac:dyDescent="0.25">
      <c r="A56">
        <v>19209670</v>
      </c>
      <c r="C56" t="s">
        <v>46</v>
      </c>
      <c r="D56">
        <v>903</v>
      </c>
      <c r="E56" t="s">
        <v>41</v>
      </c>
      <c r="F56">
        <v>2.5590000000000002</v>
      </c>
      <c r="G56" t="s">
        <v>9</v>
      </c>
      <c r="H56">
        <v>1</v>
      </c>
    </row>
  </sheetData>
  <mergeCells count="2">
    <mergeCell ref="A1:H1"/>
    <mergeCell ref="K1:Q1"/>
  </mergeCells>
  <conditionalFormatting sqref="T3:U54">
    <cfRule type="containsText" dxfId="1" priority="1" operator="containsText" text="TRUE">
      <formula>NOT(ISERROR(SEARCH("TRUE",T3)))</formula>
    </cfRule>
    <cfRule type="containsText" dxfId="0" priority="2" operator="containsText" text="FALSE">
      <formula>NOT(ISERROR(SEARCH("FALSE",T3)))</formula>
    </cfRule>
  </conditionalFormatting>
  <hyperlinks>
    <hyperlink ref="K1:Q1" r:id="rId1" display="MV7" xr:uid="{E28C9958-7B6B-49A3-B174-C625126A2AF7}"/>
    <hyperlink ref="A1:H1" r:id="rId2" display="MV5" xr:uid="{7B8EF173-E288-4287-99F9-916508CFCBA4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074B-EA1D-462E-866D-A12F26394D6B}">
  <dimension ref="A1:I55"/>
  <sheetViews>
    <sheetView topLeftCell="A43" workbookViewId="0">
      <selection sqref="A1:J55"/>
    </sheetView>
  </sheetViews>
  <sheetFormatPr defaultRowHeight="15" x14ac:dyDescent="0.25"/>
  <cols>
    <col min="2" max="2" width="13.42578125" customWidth="1"/>
    <col min="3" max="3" width="17.7109375" customWidth="1"/>
  </cols>
  <sheetData>
    <row r="1" spans="1:7" x14ac:dyDescent="0.25">
      <c r="A1" t="s">
        <v>2</v>
      </c>
      <c r="B1" t="s">
        <v>1</v>
      </c>
      <c r="C1" t="s">
        <v>3</v>
      </c>
      <c r="D1" t="s">
        <v>6</v>
      </c>
      <c r="E1" t="s">
        <v>124</v>
      </c>
      <c r="F1" t="s">
        <v>125</v>
      </c>
      <c r="G1" t="s">
        <v>126</v>
      </c>
    </row>
    <row r="2" spans="1:7" x14ac:dyDescent="0.25">
      <c r="A2">
        <v>3</v>
      </c>
      <c r="B2" t="s">
        <v>68</v>
      </c>
      <c r="C2" t="s">
        <v>69</v>
      </c>
      <c r="E2">
        <v>89058852</v>
      </c>
      <c r="F2">
        <v>89058852</v>
      </c>
    </row>
    <row r="3" spans="1:7" x14ac:dyDescent="0.25">
      <c r="A3">
        <v>4</v>
      </c>
      <c r="B3" t="s">
        <v>70</v>
      </c>
      <c r="C3" t="s">
        <v>69</v>
      </c>
      <c r="E3">
        <v>89048559</v>
      </c>
      <c r="F3">
        <v>89048559</v>
      </c>
    </row>
    <row r="4" spans="1:7" x14ac:dyDescent="0.25">
      <c r="A4">
        <v>7</v>
      </c>
      <c r="B4" t="s">
        <v>71</v>
      </c>
      <c r="C4" t="s">
        <v>72</v>
      </c>
      <c r="D4">
        <v>1</v>
      </c>
      <c r="E4">
        <v>89058759</v>
      </c>
    </row>
    <row r="5" spans="1:7" x14ac:dyDescent="0.25">
      <c r="A5">
        <v>8</v>
      </c>
      <c r="B5" t="s">
        <v>73</v>
      </c>
      <c r="C5" t="s">
        <v>72</v>
      </c>
      <c r="D5">
        <v>1</v>
      </c>
      <c r="E5">
        <v>89058774</v>
      </c>
    </row>
    <row r="6" spans="1:7" x14ac:dyDescent="0.25">
      <c r="A6">
        <v>9</v>
      </c>
      <c r="B6" t="s">
        <v>74</v>
      </c>
      <c r="C6" t="s">
        <v>72</v>
      </c>
      <c r="D6">
        <v>2</v>
      </c>
      <c r="E6">
        <v>89058791</v>
      </c>
    </row>
    <row r="7" spans="1:7" x14ac:dyDescent="0.25">
      <c r="A7">
        <v>11</v>
      </c>
      <c r="B7" t="s">
        <v>75</v>
      </c>
      <c r="C7" t="s">
        <v>72</v>
      </c>
      <c r="D7">
        <v>1</v>
      </c>
      <c r="E7">
        <v>19178542</v>
      </c>
      <c r="F7">
        <v>89058758</v>
      </c>
    </row>
    <row r="8" spans="1:7" x14ac:dyDescent="0.25">
      <c r="A8">
        <v>12</v>
      </c>
      <c r="B8" t="s">
        <v>76</v>
      </c>
      <c r="C8" t="s">
        <v>72</v>
      </c>
      <c r="D8">
        <v>1</v>
      </c>
      <c r="E8">
        <v>89058833</v>
      </c>
    </row>
    <row r="9" spans="1:7" x14ac:dyDescent="0.25">
      <c r="A9">
        <v>14</v>
      </c>
      <c r="B9" t="s">
        <v>74</v>
      </c>
      <c r="C9" t="s">
        <v>72</v>
      </c>
      <c r="D9">
        <v>2</v>
      </c>
      <c r="E9">
        <v>89058791</v>
      </c>
    </row>
    <row r="10" spans="1:7" x14ac:dyDescent="0.25">
      <c r="A10">
        <v>15</v>
      </c>
      <c r="B10" t="s">
        <v>77</v>
      </c>
      <c r="C10" t="s">
        <v>72</v>
      </c>
      <c r="D10">
        <v>2</v>
      </c>
      <c r="E10">
        <v>89059311</v>
      </c>
    </row>
    <row r="11" spans="1:7" x14ac:dyDescent="0.25">
      <c r="A11">
        <v>16</v>
      </c>
      <c r="B11" t="s">
        <v>78</v>
      </c>
      <c r="C11" t="s">
        <v>72</v>
      </c>
      <c r="D11">
        <v>1</v>
      </c>
      <c r="E11">
        <v>89059312</v>
      </c>
    </row>
    <row r="12" spans="1:7" x14ac:dyDescent="0.25">
      <c r="A12">
        <v>18</v>
      </c>
      <c r="B12" t="s">
        <v>79</v>
      </c>
      <c r="C12" t="s">
        <v>69</v>
      </c>
      <c r="E12">
        <v>89058837</v>
      </c>
      <c r="F12">
        <v>89058837</v>
      </c>
    </row>
    <row r="13" spans="1:7" x14ac:dyDescent="0.25">
      <c r="A13">
        <v>19</v>
      </c>
      <c r="B13" t="s">
        <v>80</v>
      </c>
      <c r="C13" t="s">
        <v>72</v>
      </c>
      <c r="D13">
        <v>1</v>
      </c>
      <c r="E13">
        <v>89058839</v>
      </c>
    </row>
    <row r="14" spans="1:7" x14ac:dyDescent="0.25">
      <c r="A14">
        <v>20</v>
      </c>
      <c r="B14" t="s">
        <v>81</v>
      </c>
      <c r="C14" t="s">
        <v>72</v>
      </c>
      <c r="D14">
        <v>1</v>
      </c>
      <c r="E14">
        <v>89058840</v>
      </c>
    </row>
    <row r="15" spans="1:7" x14ac:dyDescent="0.25">
      <c r="A15">
        <v>21</v>
      </c>
      <c r="B15" t="s">
        <v>82</v>
      </c>
      <c r="C15" t="s">
        <v>72</v>
      </c>
      <c r="D15">
        <v>1</v>
      </c>
      <c r="E15">
        <v>89058820</v>
      </c>
    </row>
    <row r="16" spans="1:7" x14ac:dyDescent="0.25">
      <c r="A16">
        <v>23</v>
      </c>
      <c r="B16" t="s">
        <v>83</v>
      </c>
      <c r="C16" t="s">
        <v>72</v>
      </c>
      <c r="D16">
        <v>1</v>
      </c>
      <c r="E16">
        <v>89058760</v>
      </c>
    </row>
    <row r="17" spans="1:6" x14ac:dyDescent="0.25">
      <c r="A17">
        <v>25</v>
      </c>
      <c r="B17" t="s">
        <v>84</v>
      </c>
      <c r="C17" t="s">
        <v>72</v>
      </c>
      <c r="D17">
        <v>1</v>
      </c>
      <c r="E17">
        <v>89058774</v>
      </c>
      <c r="F17">
        <v>89059316</v>
      </c>
    </row>
    <row r="18" spans="1:6" x14ac:dyDescent="0.25">
      <c r="A18">
        <v>26</v>
      </c>
      <c r="B18" t="s">
        <v>74</v>
      </c>
      <c r="C18" t="s">
        <v>72</v>
      </c>
      <c r="D18">
        <v>2</v>
      </c>
      <c r="E18">
        <v>89058791</v>
      </c>
    </row>
    <row r="19" spans="1:6" x14ac:dyDescent="0.25">
      <c r="A19">
        <v>27</v>
      </c>
      <c r="B19" t="s">
        <v>85</v>
      </c>
      <c r="C19" t="s">
        <v>69</v>
      </c>
      <c r="E19">
        <v>89058853</v>
      </c>
    </row>
    <row r="20" spans="1:6" x14ac:dyDescent="0.25">
      <c r="A20">
        <v>28</v>
      </c>
      <c r="B20" t="s">
        <v>86</v>
      </c>
      <c r="C20" t="s">
        <v>69</v>
      </c>
      <c r="E20">
        <v>89058854</v>
      </c>
    </row>
    <row r="21" spans="1:6" x14ac:dyDescent="0.25">
      <c r="A21">
        <v>29</v>
      </c>
      <c r="B21" t="s">
        <v>87</v>
      </c>
      <c r="C21" t="s">
        <v>72</v>
      </c>
      <c r="D21">
        <v>1</v>
      </c>
      <c r="E21">
        <v>89059319</v>
      </c>
    </row>
    <row r="22" spans="1:6" x14ac:dyDescent="0.25">
      <c r="A22">
        <v>30</v>
      </c>
      <c r="B22" t="s">
        <v>88</v>
      </c>
      <c r="C22" t="s">
        <v>72</v>
      </c>
      <c r="D22">
        <v>1</v>
      </c>
      <c r="E22">
        <v>89058843</v>
      </c>
    </row>
    <row r="23" spans="1:6" x14ac:dyDescent="0.25">
      <c r="A23">
        <v>31</v>
      </c>
      <c r="B23" t="s">
        <v>89</v>
      </c>
      <c r="C23" t="s">
        <v>72</v>
      </c>
      <c r="D23">
        <v>1</v>
      </c>
      <c r="E23">
        <v>89059313</v>
      </c>
    </row>
    <row r="24" spans="1:6" x14ac:dyDescent="0.25">
      <c r="A24">
        <v>32</v>
      </c>
      <c r="B24" t="s">
        <v>90</v>
      </c>
      <c r="C24" t="s">
        <v>72</v>
      </c>
      <c r="D24">
        <v>1</v>
      </c>
      <c r="E24">
        <v>89059314</v>
      </c>
    </row>
    <row r="25" spans="1:6" x14ac:dyDescent="0.25">
      <c r="A25">
        <v>32</v>
      </c>
      <c r="B25" t="s">
        <v>91</v>
      </c>
      <c r="C25" t="s">
        <v>72</v>
      </c>
      <c r="D25">
        <v>1</v>
      </c>
      <c r="E25">
        <v>89059314</v>
      </c>
    </row>
    <row r="26" spans="1:6" x14ac:dyDescent="0.25">
      <c r="A26">
        <v>33</v>
      </c>
      <c r="B26" t="s">
        <v>92</v>
      </c>
      <c r="C26" t="s">
        <v>72</v>
      </c>
      <c r="D26">
        <v>1</v>
      </c>
      <c r="E26">
        <v>89048245</v>
      </c>
    </row>
    <row r="27" spans="1:6" x14ac:dyDescent="0.25">
      <c r="A27">
        <v>34</v>
      </c>
      <c r="B27" t="s">
        <v>93</v>
      </c>
      <c r="C27" t="s">
        <v>72</v>
      </c>
      <c r="D27">
        <v>1</v>
      </c>
      <c r="E27">
        <v>19132842</v>
      </c>
    </row>
    <row r="28" spans="1:6" x14ac:dyDescent="0.25">
      <c r="A28">
        <v>35</v>
      </c>
      <c r="B28" t="s">
        <v>94</v>
      </c>
      <c r="C28" t="s">
        <v>72</v>
      </c>
      <c r="D28">
        <v>1</v>
      </c>
      <c r="E28">
        <v>89059315</v>
      </c>
    </row>
    <row r="29" spans="1:6" x14ac:dyDescent="0.25">
      <c r="A29">
        <v>36</v>
      </c>
      <c r="B29" t="s">
        <v>95</v>
      </c>
      <c r="C29" t="s">
        <v>72</v>
      </c>
      <c r="D29">
        <v>1</v>
      </c>
      <c r="E29">
        <v>19132971</v>
      </c>
    </row>
    <row r="30" spans="1:6" x14ac:dyDescent="0.25">
      <c r="A30">
        <v>37</v>
      </c>
      <c r="B30" t="s">
        <v>96</v>
      </c>
      <c r="C30" t="s">
        <v>72</v>
      </c>
      <c r="D30">
        <v>2</v>
      </c>
      <c r="E30">
        <v>89048559</v>
      </c>
      <c r="F30">
        <v>89058842</v>
      </c>
    </row>
    <row r="31" spans="1:6" x14ac:dyDescent="0.25">
      <c r="A31">
        <v>38</v>
      </c>
      <c r="B31" t="s">
        <v>97</v>
      </c>
      <c r="C31" t="s">
        <v>72</v>
      </c>
      <c r="D31">
        <v>1</v>
      </c>
      <c r="E31">
        <v>19132970</v>
      </c>
      <c r="F31">
        <v>89058855</v>
      </c>
    </row>
    <row r="32" spans="1:6" x14ac:dyDescent="0.25">
      <c r="A32">
        <v>68</v>
      </c>
      <c r="B32" t="s">
        <v>98</v>
      </c>
      <c r="C32" t="s">
        <v>69</v>
      </c>
      <c r="E32">
        <v>89058860</v>
      </c>
      <c r="F32">
        <v>89058860</v>
      </c>
    </row>
    <row r="33" spans="1:9" x14ac:dyDescent="0.25">
      <c r="A33">
        <v>75</v>
      </c>
      <c r="B33" t="s">
        <v>99</v>
      </c>
      <c r="C33" t="s">
        <v>72</v>
      </c>
      <c r="D33">
        <v>1</v>
      </c>
      <c r="E33">
        <v>19178544</v>
      </c>
      <c r="F33">
        <v>92195066</v>
      </c>
      <c r="G33">
        <v>92195066</v>
      </c>
    </row>
    <row r="34" spans="1:9" x14ac:dyDescent="0.25">
      <c r="A34">
        <v>79</v>
      </c>
      <c r="B34" t="s">
        <v>101</v>
      </c>
      <c r="C34" t="s">
        <v>72</v>
      </c>
      <c r="D34">
        <v>1</v>
      </c>
      <c r="E34">
        <v>89048248</v>
      </c>
      <c r="F34">
        <v>89048248</v>
      </c>
    </row>
    <row r="35" spans="1:9" x14ac:dyDescent="0.25">
      <c r="A35">
        <v>86</v>
      </c>
      <c r="B35" t="s">
        <v>102</v>
      </c>
      <c r="C35" t="s">
        <v>100</v>
      </c>
      <c r="D35">
        <v>1</v>
      </c>
      <c r="E35">
        <v>19178541</v>
      </c>
      <c r="F35">
        <v>19178541</v>
      </c>
      <c r="G35">
        <v>89058761</v>
      </c>
    </row>
    <row r="36" spans="1:9" x14ac:dyDescent="0.25">
      <c r="A36">
        <v>87</v>
      </c>
      <c r="B36" t="s">
        <v>103</v>
      </c>
      <c r="C36" t="s">
        <v>69</v>
      </c>
      <c r="E36">
        <v>89058838</v>
      </c>
      <c r="F36">
        <v>89058838</v>
      </c>
    </row>
    <row r="37" spans="1:9" x14ac:dyDescent="0.25">
      <c r="A37">
        <v>88</v>
      </c>
      <c r="B37" t="s">
        <v>104</v>
      </c>
      <c r="C37" t="s">
        <v>72</v>
      </c>
      <c r="D37">
        <v>1</v>
      </c>
      <c r="E37">
        <v>19180996</v>
      </c>
    </row>
    <row r="38" spans="1:9" x14ac:dyDescent="0.25">
      <c r="A38">
        <v>92</v>
      </c>
      <c r="B38" t="s">
        <v>105</v>
      </c>
      <c r="C38" t="s">
        <v>72</v>
      </c>
      <c r="D38">
        <v>1</v>
      </c>
      <c r="E38">
        <v>89058835</v>
      </c>
    </row>
    <row r="39" spans="1:9" x14ac:dyDescent="0.25">
      <c r="A39">
        <v>93</v>
      </c>
      <c r="B39" t="s">
        <v>106</v>
      </c>
      <c r="C39" t="s">
        <v>107</v>
      </c>
      <c r="D39">
        <v>8</v>
      </c>
      <c r="E39">
        <v>88972750</v>
      </c>
      <c r="F39">
        <v>88972750</v>
      </c>
      <c r="G39">
        <v>89058856</v>
      </c>
    </row>
    <row r="40" spans="1:9" x14ac:dyDescent="0.25">
      <c r="A40">
        <v>108</v>
      </c>
      <c r="B40" t="s">
        <v>109</v>
      </c>
      <c r="C40" t="s">
        <v>107</v>
      </c>
      <c r="D40">
        <v>1</v>
      </c>
      <c r="E40">
        <v>19178540</v>
      </c>
      <c r="F40">
        <v>19178540</v>
      </c>
      <c r="G40">
        <v>89058847</v>
      </c>
      <c r="H40">
        <v>89058847</v>
      </c>
      <c r="I40">
        <v>89058847</v>
      </c>
    </row>
    <row r="41" spans="1:9" x14ac:dyDescent="0.25">
      <c r="A41">
        <v>126</v>
      </c>
      <c r="B41" t="s">
        <v>111</v>
      </c>
      <c r="C41" t="s">
        <v>107</v>
      </c>
      <c r="D41">
        <v>1</v>
      </c>
      <c r="E41">
        <v>19132973</v>
      </c>
      <c r="F41">
        <v>19132973</v>
      </c>
    </row>
    <row r="42" spans="1:9" x14ac:dyDescent="0.25">
      <c r="A42">
        <v>136</v>
      </c>
      <c r="B42" t="s">
        <v>112</v>
      </c>
      <c r="C42" t="s">
        <v>72</v>
      </c>
      <c r="D42">
        <v>1</v>
      </c>
      <c r="E42">
        <v>89058775</v>
      </c>
    </row>
    <row r="43" spans="1:9" x14ac:dyDescent="0.25">
      <c r="A43">
        <v>193</v>
      </c>
      <c r="B43" t="s">
        <v>113</v>
      </c>
      <c r="C43" t="s">
        <v>110</v>
      </c>
      <c r="D43">
        <v>1</v>
      </c>
      <c r="E43">
        <v>89058836</v>
      </c>
      <c r="F43">
        <v>89058836</v>
      </c>
    </row>
    <row r="44" spans="1:9" x14ac:dyDescent="0.25">
      <c r="A44">
        <v>193</v>
      </c>
      <c r="B44" t="s">
        <v>113</v>
      </c>
      <c r="C44" t="s">
        <v>72</v>
      </c>
      <c r="D44">
        <v>1</v>
      </c>
      <c r="E44">
        <v>89058836</v>
      </c>
    </row>
    <row r="45" spans="1:9" x14ac:dyDescent="0.25">
      <c r="A45">
        <v>204</v>
      </c>
      <c r="B45" t="s">
        <v>114</v>
      </c>
      <c r="C45" t="s">
        <v>100</v>
      </c>
      <c r="D45">
        <v>1</v>
      </c>
      <c r="E45">
        <v>89058790</v>
      </c>
      <c r="F45">
        <v>89058790</v>
      </c>
    </row>
    <row r="46" spans="1:9" x14ac:dyDescent="0.25">
      <c r="A46">
        <v>205</v>
      </c>
      <c r="B46" t="s">
        <v>115</v>
      </c>
      <c r="C46" t="s">
        <v>100</v>
      </c>
      <c r="D46">
        <v>1</v>
      </c>
      <c r="E46">
        <v>89058789</v>
      </c>
      <c r="F46">
        <v>89058789</v>
      </c>
    </row>
    <row r="47" spans="1:9" x14ac:dyDescent="0.25">
      <c r="A47">
        <v>205</v>
      </c>
      <c r="B47" t="s">
        <v>115</v>
      </c>
      <c r="C47" t="s">
        <v>72</v>
      </c>
      <c r="D47">
        <v>1</v>
      </c>
      <c r="E47">
        <v>92149638</v>
      </c>
    </row>
    <row r="48" spans="1:9" x14ac:dyDescent="0.25">
      <c r="A48">
        <v>208</v>
      </c>
      <c r="B48" t="s">
        <v>116</v>
      </c>
      <c r="C48" t="s">
        <v>107</v>
      </c>
      <c r="D48">
        <v>1</v>
      </c>
      <c r="E48">
        <v>19132844</v>
      </c>
    </row>
    <row r="49" spans="1:9" x14ac:dyDescent="0.25">
      <c r="A49">
        <v>208</v>
      </c>
      <c r="B49" t="s">
        <v>116</v>
      </c>
      <c r="C49" t="s">
        <v>110</v>
      </c>
      <c r="D49">
        <v>1</v>
      </c>
      <c r="E49">
        <v>19132844</v>
      </c>
    </row>
    <row r="50" spans="1:9" x14ac:dyDescent="0.25">
      <c r="A50">
        <v>208</v>
      </c>
      <c r="B50" t="s">
        <v>116</v>
      </c>
      <c r="C50" t="s">
        <v>108</v>
      </c>
      <c r="D50">
        <v>1</v>
      </c>
      <c r="E50">
        <v>19132844</v>
      </c>
    </row>
    <row r="51" spans="1:9" x14ac:dyDescent="0.25">
      <c r="A51">
        <v>209</v>
      </c>
      <c r="B51" t="s">
        <v>117</v>
      </c>
      <c r="C51" t="s">
        <v>100</v>
      </c>
      <c r="D51">
        <v>1</v>
      </c>
      <c r="E51">
        <v>89059318</v>
      </c>
      <c r="F51">
        <v>89059318</v>
      </c>
    </row>
    <row r="52" spans="1:9" x14ac:dyDescent="0.25">
      <c r="A52">
        <v>213</v>
      </c>
      <c r="B52" t="s">
        <v>118</v>
      </c>
      <c r="C52" t="s">
        <v>119</v>
      </c>
      <c r="D52">
        <v>1</v>
      </c>
      <c r="E52">
        <v>89058851</v>
      </c>
      <c r="F52">
        <v>89058851</v>
      </c>
      <c r="G52">
        <v>89058851</v>
      </c>
      <c r="H52">
        <v>89058851</v>
      </c>
      <c r="I52">
        <v>89058851</v>
      </c>
    </row>
    <row r="53" spans="1:9" x14ac:dyDescent="0.25">
      <c r="A53">
        <v>215</v>
      </c>
      <c r="B53" t="s">
        <v>120</v>
      </c>
      <c r="C53" t="s">
        <v>121</v>
      </c>
      <c r="D53">
        <v>1</v>
      </c>
      <c r="E53">
        <v>89058852</v>
      </c>
    </row>
    <row r="54" spans="1:9" x14ac:dyDescent="0.25">
      <c r="A54">
        <v>900</v>
      </c>
      <c r="B54" t="s">
        <v>122</v>
      </c>
      <c r="C54" t="s">
        <v>100</v>
      </c>
      <c r="D54">
        <v>1</v>
      </c>
      <c r="E54">
        <v>24242161</v>
      </c>
      <c r="F54">
        <v>24242161</v>
      </c>
    </row>
    <row r="55" spans="1:9" x14ac:dyDescent="0.25">
      <c r="A55">
        <v>901</v>
      </c>
      <c r="B55" t="s">
        <v>123</v>
      </c>
      <c r="C55" t="s">
        <v>72</v>
      </c>
      <c r="D55">
        <v>1</v>
      </c>
      <c r="E55">
        <v>89048245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mv5</vt:lpstr>
      <vt:lpstr>mv7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Zaccardo</dc:creator>
  <cp:lastModifiedBy>Victor Zaccardo</cp:lastModifiedBy>
  <dcterms:created xsi:type="dcterms:W3CDTF">2024-02-28T20:48:16Z</dcterms:created>
  <dcterms:modified xsi:type="dcterms:W3CDTF">2024-02-29T16:14:20Z</dcterms:modified>
</cp:coreProperties>
</file>