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7dfcbb172ba5ea6/Miata/"/>
    </mc:Choice>
  </mc:AlternateContent>
  <xr:revisionPtr revIDLastSave="0" documentId="8_{05D9D7E9-2CF4-4205-BE7D-D7E7A142CDDA}" xr6:coauthVersionLast="46" xr6:coauthVersionMax="46" xr10:uidLastSave="{00000000-0000-0000-0000-000000000000}"/>
  <bookViews>
    <workbookView xWindow="28680" yWindow="-120" windowWidth="29040" windowHeight="15840" xr2:uid="{0126E91D-4759-4958-B71C-A2E88264AF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2" i="1" l="1"/>
  <c r="H32" i="1" s="1"/>
  <c r="D32" i="1"/>
  <c r="G32" i="1" s="1"/>
  <c r="E31" i="1"/>
  <c r="H31" i="1" s="1"/>
  <c r="D31" i="1"/>
  <c r="G31" i="1" s="1"/>
  <c r="E30" i="1"/>
  <c r="H30" i="1" s="1"/>
  <c r="D30" i="1"/>
  <c r="G30" i="1" s="1"/>
  <c r="I30" i="1" s="1"/>
  <c r="J30" i="1" s="1"/>
  <c r="E29" i="1"/>
  <c r="H29" i="1" s="1"/>
  <c r="D29" i="1"/>
  <c r="G29" i="1" s="1"/>
  <c r="E28" i="1"/>
  <c r="H28" i="1" s="1"/>
  <c r="D28" i="1"/>
  <c r="G28" i="1" s="1"/>
  <c r="E27" i="1"/>
  <c r="H27" i="1" s="1"/>
  <c r="D27" i="1"/>
  <c r="G27" i="1" s="1"/>
  <c r="E26" i="1"/>
  <c r="H26" i="1" s="1"/>
  <c r="D26" i="1"/>
  <c r="G26" i="1" s="1"/>
  <c r="E25" i="1"/>
  <c r="H25" i="1" s="1"/>
  <c r="D25" i="1"/>
  <c r="G25" i="1" s="1"/>
  <c r="E19" i="1"/>
  <c r="H19" i="1" s="1"/>
  <c r="D19" i="1"/>
  <c r="G19" i="1" s="1"/>
  <c r="I19" i="1" s="1"/>
  <c r="J19" i="1" s="1"/>
  <c r="E18" i="1"/>
  <c r="H18" i="1" s="1"/>
  <c r="D18" i="1"/>
  <c r="G18" i="1" s="1"/>
  <c r="I18" i="1" s="1"/>
  <c r="J18" i="1" s="1"/>
  <c r="E17" i="1"/>
  <c r="H17" i="1" s="1"/>
  <c r="D17" i="1"/>
  <c r="G17" i="1" s="1"/>
  <c r="I17" i="1" s="1"/>
  <c r="J17" i="1" s="1"/>
  <c r="E16" i="1"/>
  <c r="H16" i="1" s="1"/>
  <c r="D16" i="1"/>
  <c r="G16" i="1" s="1"/>
  <c r="E15" i="1"/>
  <c r="H15" i="1" s="1"/>
  <c r="D15" i="1"/>
  <c r="G15" i="1" s="1"/>
  <c r="I15" i="1" s="1"/>
  <c r="J15" i="1" s="1"/>
  <c r="E14" i="1"/>
  <c r="H14" i="1" s="1"/>
  <c r="D14" i="1"/>
  <c r="G14" i="1" s="1"/>
  <c r="E13" i="1"/>
  <c r="H13" i="1" s="1"/>
  <c r="D13" i="1"/>
  <c r="G13" i="1" s="1"/>
  <c r="I13" i="1" s="1"/>
  <c r="J13" i="1" s="1"/>
  <c r="E12" i="1"/>
  <c r="H12" i="1" s="1"/>
  <c r="D12" i="1"/>
  <c r="G12" i="1" s="1"/>
  <c r="I14" i="1" l="1"/>
  <c r="J14" i="1" s="1"/>
  <c r="I31" i="1"/>
  <c r="J31" i="1" s="1"/>
  <c r="I26" i="1"/>
  <c r="J26" i="1" s="1"/>
  <c r="I32" i="1"/>
  <c r="J32" i="1" s="1"/>
  <c r="I12" i="1"/>
  <c r="J12" i="1" s="1"/>
  <c r="I27" i="1"/>
  <c r="J27" i="1" s="1"/>
  <c r="I29" i="1"/>
  <c r="J29" i="1" s="1"/>
  <c r="I28" i="1"/>
  <c r="J28" i="1" s="1"/>
  <c r="I25" i="1"/>
  <c r="J25" i="1" s="1"/>
  <c r="I16" i="1"/>
  <c r="J16" i="1" s="1"/>
</calcChain>
</file>

<file path=xl/sharedStrings.xml><?xml version="1.0" encoding="utf-8"?>
<sst xmlns="http://schemas.openxmlformats.org/spreadsheetml/2006/main" count="42" uniqueCount="32">
  <si>
    <t>Measured Lash</t>
  </si>
  <si>
    <t>Difference Lash Spec Min.</t>
  </si>
  <si>
    <t>Difference Lash Spec Max.</t>
  </si>
  <si>
    <t>Measured Shim</t>
  </si>
  <si>
    <t>Desired Shim (median)</t>
  </si>
  <si>
    <t>Desired Shim (min)</t>
  </si>
  <si>
    <t>Desired Shim (max)</t>
  </si>
  <si>
    <t>Desired Shim (median) mm</t>
  </si>
  <si>
    <t>I1</t>
  </si>
  <si>
    <t>I2</t>
  </si>
  <si>
    <t>I3</t>
  </si>
  <si>
    <t>I4</t>
  </si>
  <si>
    <t>I5</t>
  </si>
  <si>
    <t>I6</t>
  </si>
  <si>
    <t>I7</t>
  </si>
  <si>
    <t>I8</t>
  </si>
  <si>
    <t>Intake</t>
  </si>
  <si>
    <t>Rear</t>
  </si>
  <si>
    <t>Front</t>
  </si>
  <si>
    <t>Exhuast</t>
  </si>
  <si>
    <t>E8</t>
  </si>
  <si>
    <t>E7</t>
  </si>
  <si>
    <t>E6</t>
  </si>
  <si>
    <t>E5</t>
  </si>
  <si>
    <t>E4</t>
  </si>
  <si>
    <t>E3</t>
  </si>
  <si>
    <t>E2</t>
  </si>
  <si>
    <t>E1</t>
  </si>
  <si>
    <t>Enter measured lash and measured shim</t>
  </si>
  <si>
    <t xml:space="preserve">Calculator gives min, max and medium shim </t>
  </si>
  <si>
    <t>Calculator based off intake lash range 0.0071-0.0094 and exhaust lash range 0.0111-0.0133</t>
  </si>
  <si>
    <r>
      <rPr>
        <b/>
        <sz val="11"/>
        <color rgb="FF00B050"/>
        <rFont val="Calibri"/>
        <family val="2"/>
        <scheme val="minor"/>
      </rPr>
      <t>Green</t>
    </r>
    <r>
      <rPr>
        <sz val="11"/>
        <color theme="1"/>
        <rFont val="Calibri"/>
        <family val="2"/>
        <scheme val="minor"/>
      </rPr>
      <t xml:space="preserve"> desired shim means current shim falls in range, </t>
    </r>
    <r>
      <rPr>
        <b/>
        <sz val="11"/>
        <color rgb="FFFF0000"/>
        <rFont val="Calibri"/>
        <family val="2"/>
        <scheme val="minor"/>
      </rPr>
      <t>red</t>
    </r>
    <r>
      <rPr>
        <sz val="11"/>
        <color theme="1"/>
        <rFont val="Calibri"/>
        <family val="2"/>
        <scheme val="minor"/>
      </rPr>
      <t xml:space="preserve"> means current shim out of range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</si>
</sst>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2" fontId="0" fillId="0" borderId="0" xfId="0" applyNumberFormat="1"/>
    <xf numFmtId="0" fontId="1" fillId="0" borderId="0" xfId="0" applyFont="1"/>
    <xf numFmtId="0" fontId="0" fillId="0" borderId="1" xfId="0" applyBorder="1"/>
    <xf numFmtId="0" fontId="1" fillId="0" borderId="2" xfId="0" applyFont="1" applyBorder="1"/>
    <xf numFmtId="0" fontId="1" fillId="0" borderId="1" xfId="0" applyFont="1" applyFill="1" applyBorder="1"/>
    <xf numFmtId="164" fontId="0" fillId="0" borderId="0" xfId="0" applyNumberFormat="1"/>
    <xf numFmtId="0" fontId="0" fillId="0" borderId="0" xfId="0" applyProtection="1"/>
    <xf numFmtId="0" fontId="1" fillId="2" borderId="2" xfId="0" applyFont="1" applyFill="1" applyBorder="1"/>
    <xf numFmtId="164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01520-E1C5-460C-B8B3-05BD8C2948B5}">
  <dimension ref="A1:J33"/>
  <sheetViews>
    <sheetView tabSelected="1" workbookViewId="0">
      <selection activeCell="K20" sqref="K20"/>
    </sheetView>
  </sheetViews>
  <sheetFormatPr defaultRowHeight="15" x14ac:dyDescent="0.25"/>
  <cols>
    <col min="3" max="3" width="14.28515625" bestFit="1" customWidth="1"/>
    <col min="4" max="4" width="24.140625" bestFit="1" customWidth="1"/>
    <col min="5" max="5" width="24.42578125" bestFit="1" customWidth="1"/>
    <col min="6" max="6" width="14.85546875" bestFit="1" customWidth="1"/>
    <col min="7" max="7" width="18.28515625" bestFit="1" customWidth="1"/>
    <col min="8" max="8" width="18.5703125" bestFit="1" customWidth="1"/>
    <col min="9" max="9" width="21.7109375" bestFit="1" customWidth="1"/>
    <col min="10" max="10" width="25.7109375" bestFit="1" customWidth="1"/>
  </cols>
  <sheetData>
    <row r="1" spans="1:10" x14ac:dyDescent="0.25">
      <c r="A1">
        <v>1</v>
      </c>
      <c r="B1" s="11" t="s">
        <v>28</v>
      </c>
      <c r="C1" s="11"/>
      <c r="D1" s="11"/>
    </row>
    <row r="2" spans="1:10" x14ac:dyDescent="0.25">
      <c r="A2">
        <v>2</v>
      </c>
      <c r="B2" s="11" t="s">
        <v>29</v>
      </c>
      <c r="C2" s="11"/>
      <c r="D2" s="11"/>
    </row>
    <row r="3" spans="1:10" x14ac:dyDescent="0.25">
      <c r="A3">
        <v>3</v>
      </c>
      <c r="B3" s="11" t="s">
        <v>31</v>
      </c>
      <c r="C3" s="11"/>
      <c r="D3" s="11"/>
      <c r="E3" s="11"/>
      <c r="F3" s="11"/>
    </row>
    <row r="4" spans="1:10" x14ac:dyDescent="0.25">
      <c r="A4">
        <v>4</v>
      </c>
      <c r="B4" s="11" t="s">
        <v>30</v>
      </c>
      <c r="C4" s="11"/>
      <c r="D4" s="11"/>
      <c r="E4" s="11"/>
      <c r="F4" s="11"/>
    </row>
    <row r="10" spans="1:10" x14ac:dyDescent="0.25">
      <c r="B10" s="2" t="s">
        <v>16</v>
      </c>
    </row>
    <row r="11" spans="1:10" x14ac:dyDescent="0.25">
      <c r="B11" s="2" t="s">
        <v>17</v>
      </c>
      <c r="C11" s="8" t="s">
        <v>0</v>
      </c>
      <c r="D11" s="4" t="s">
        <v>1</v>
      </c>
      <c r="E11" s="4" t="s">
        <v>2</v>
      </c>
      <c r="F11" s="8" t="s">
        <v>3</v>
      </c>
      <c r="G11" s="4" t="s">
        <v>5</v>
      </c>
      <c r="H11" s="4" t="s">
        <v>6</v>
      </c>
      <c r="I11" s="4" t="s">
        <v>4</v>
      </c>
      <c r="J11" s="4" t="s">
        <v>7</v>
      </c>
    </row>
    <row r="12" spans="1:10" x14ac:dyDescent="0.25">
      <c r="B12" s="3" t="s">
        <v>15</v>
      </c>
      <c r="C12" s="10">
        <v>7.0000000000000001E-3</v>
      </c>
      <c r="D12">
        <f>C12-0.0071</f>
        <v>-1.0000000000000026E-4</v>
      </c>
      <c r="E12">
        <f>C12-0.0094</f>
        <v>-2.4000000000000002E-3</v>
      </c>
      <c r="F12" s="10">
        <v>0.12720000000000001</v>
      </c>
      <c r="G12">
        <f>F12-(-D12)</f>
        <v>0.12710000000000002</v>
      </c>
      <c r="H12">
        <f>F12-(-E12)</f>
        <v>0.12480000000000001</v>
      </c>
      <c r="I12">
        <f>(G12+H12)/2</f>
        <v>0.12595000000000001</v>
      </c>
      <c r="J12" s="1">
        <f>I12*25.4</f>
        <v>3.1991299999999998</v>
      </c>
    </row>
    <row r="13" spans="1:10" x14ac:dyDescent="0.25">
      <c r="B13" s="3" t="s">
        <v>14</v>
      </c>
      <c r="C13" s="10">
        <v>8.0000000000000002E-3</v>
      </c>
      <c r="D13">
        <f>C13-0.0071</f>
        <v>8.9999999999999976E-4</v>
      </c>
      <c r="E13">
        <f>C13-0.0094</f>
        <v>-1.4000000000000002E-3</v>
      </c>
      <c r="F13" s="10">
        <v>0.12559999999999999</v>
      </c>
      <c r="G13">
        <f>F13-(-D13)</f>
        <v>0.1265</v>
      </c>
      <c r="H13">
        <f>F13-(-E13)</f>
        <v>0.12419999999999999</v>
      </c>
      <c r="I13">
        <f>(G13+H13)/2</f>
        <v>0.12534999999999999</v>
      </c>
      <c r="J13" s="1">
        <f>I13*25.4</f>
        <v>3.1838899999999994</v>
      </c>
    </row>
    <row r="14" spans="1:10" x14ac:dyDescent="0.25">
      <c r="B14" s="3" t="s">
        <v>13</v>
      </c>
      <c r="C14" s="10">
        <v>7.0000000000000001E-3</v>
      </c>
      <c r="D14">
        <f>C14-0.0071</f>
        <v>-1.0000000000000026E-4</v>
      </c>
      <c r="E14">
        <f>C14-0.0094</f>
        <v>-2.4000000000000002E-3</v>
      </c>
      <c r="F14" s="10">
        <v>0.1283</v>
      </c>
      <c r="G14">
        <f>F14-(-D14)</f>
        <v>0.12820000000000001</v>
      </c>
      <c r="H14">
        <f>F14-(-E14)</f>
        <v>0.12589999999999998</v>
      </c>
      <c r="I14">
        <f>(G14+H14)/2</f>
        <v>0.12705</v>
      </c>
      <c r="J14" s="1">
        <f>I14*25.4</f>
        <v>3.2270699999999999</v>
      </c>
    </row>
    <row r="15" spans="1:10" x14ac:dyDescent="0.25">
      <c r="B15" s="3" t="s">
        <v>12</v>
      </c>
      <c r="C15" s="10">
        <v>7.0000000000000001E-3</v>
      </c>
      <c r="D15">
        <f>C15-0.0071</f>
        <v>-1.0000000000000026E-4</v>
      </c>
      <c r="E15">
        <f>C15-0.0094</f>
        <v>-2.4000000000000002E-3</v>
      </c>
      <c r="F15" s="10">
        <v>0.12790000000000001</v>
      </c>
      <c r="G15">
        <f>F15-(-D15)</f>
        <v>0.12780000000000002</v>
      </c>
      <c r="H15">
        <f>F15-(-E15)</f>
        <v>0.1255</v>
      </c>
      <c r="I15">
        <f>(G15+H15)/2</f>
        <v>0.12665000000000001</v>
      </c>
      <c r="J15" s="1">
        <f>I15*25.4</f>
        <v>3.2169099999999999</v>
      </c>
    </row>
    <row r="16" spans="1:10" x14ac:dyDescent="0.25">
      <c r="B16" s="3" t="s">
        <v>11</v>
      </c>
      <c r="C16" s="10">
        <v>8.0000000000000002E-3</v>
      </c>
      <c r="D16">
        <f>C16-0.0071</f>
        <v>8.9999999999999976E-4</v>
      </c>
      <c r="E16">
        <f>C16-0.0094</f>
        <v>-1.4000000000000002E-3</v>
      </c>
      <c r="F16" s="10">
        <v>0.12759999999999999</v>
      </c>
      <c r="G16">
        <f>F16-(-D16)</f>
        <v>0.1285</v>
      </c>
      <c r="H16">
        <f>F16-(-E16)</f>
        <v>0.12619999999999998</v>
      </c>
      <c r="I16">
        <f>(G16+H16)/2</f>
        <v>0.12734999999999999</v>
      </c>
      <c r="J16" s="1">
        <f>I16*25.4</f>
        <v>3.2346899999999996</v>
      </c>
    </row>
    <row r="17" spans="2:10" x14ac:dyDescent="0.25">
      <c r="B17" s="3" t="s">
        <v>10</v>
      </c>
      <c r="C17" s="10">
        <v>8.9999999999999993E-3</v>
      </c>
      <c r="D17">
        <f>C17-0.0071</f>
        <v>1.8999999999999989E-3</v>
      </c>
      <c r="E17">
        <f>C17-0.0094</f>
        <v>-4.0000000000000105E-4</v>
      </c>
      <c r="F17" s="10">
        <v>0.12709999999999999</v>
      </c>
      <c r="G17">
        <f>F17-(-D17)</f>
        <v>0.129</v>
      </c>
      <c r="H17">
        <f>F17-(-E17)</f>
        <v>0.12669999999999998</v>
      </c>
      <c r="I17">
        <f>(G17+H17)/2</f>
        <v>0.12784999999999999</v>
      </c>
      <c r="J17" s="1">
        <f>I17*25.4</f>
        <v>3.2473899999999998</v>
      </c>
    </row>
    <row r="18" spans="2:10" x14ac:dyDescent="0.25">
      <c r="B18" s="3" t="s">
        <v>9</v>
      </c>
      <c r="C18" s="10">
        <v>7.0000000000000001E-3</v>
      </c>
      <c r="D18">
        <f>C18-0.0071</f>
        <v>-1.0000000000000026E-4</v>
      </c>
      <c r="E18">
        <f>C18-0.0094</f>
        <v>-2.4000000000000002E-3</v>
      </c>
      <c r="F18" s="10">
        <v>0.13059999999999999</v>
      </c>
      <c r="G18">
        <f>F18-(-D18)</f>
        <v>0.1305</v>
      </c>
      <c r="H18">
        <f>F18-(-E18)</f>
        <v>0.12819999999999998</v>
      </c>
      <c r="I18">
        <f>(G18+H18)/2</f>
        <v>0.12934999999999999</v>
      </c>
      <c r="J18" s="1">
        <f>I18*25.4</f>
        <v>3.2854899999999998</v>
      </c>
    </row>
    <row r="19" spans="2:10" x14ac:dyDescent="0.25">
      <c r="B19" s="3" t="s">
        <v>8</v>
      </c>
      <c r="C19" s="10">
        <v>6.0000000000000001E-3</v>
      </c>
      <c r="D19">
        <f>C19-0.0071</f>
        <v>-1.1000000000000003E-3</v>
      </c>
      <c r="E19">
        <f>C19-0.0094</f>
        <v>-3.4000000000000002E-3</v>
      </c>
      <c r="F19" s="10">
        <v>0.12989999999999999</v>
      </c>
      <c r="G19">
        <f>F19-(-D19)</f>
        <v>0.1288</v>
      </c>
      <c r="H19">
        <f>F19-(-E19)</f>
        <v>0.1265</v>
      </c>
      <c r="I19">
        <f>(G19+H19)/2</f>
        <v>0.12764999999999999</v>
      </c>
      <c r="J19" s="1">
        <f>I19*25.4</f>
        <v>3.2423099999999994</v>
      </c>
    </row>
    <row r="20" spans="2:10" x14ac:dyDescent="0.25">
      <c r="B20" s="5" t="s">
        <v>18</v>
      </c>
    </row>
    <row r="23" spans="2:10" x14ac:dyDescent="0.25">
      <c r="B23" s="2" t="s">
        <v>19</v>
      </c>
    </row>
    <row r="24" spans="2:10" x14ac:dyDescent="0.25">
      <c r="B24" s="2" t="s">
        <v>17</v>
      </c>
      <c r="C24" s="8" t="s">
        <v>0</v>
      </c>
      <c r="D24" s="4" t="s">
        <v>1</v>
      </c>
      <c r="E24" s="4" t="s">
        <v>2</v>
      </c>
      <c r="F24" s="8" t="s">
        <v>3</v>
      </c>
      <c r="G24" s="4" t="s">
        <v>5</v>
      </c>
      <c r="H24" s="4" t="s">
        <v>6</v>
      </c>
      <c r="I24" s="4" t="s">
        <v>4</v>
      </c>
      <c r="J24" s="4" t="s">
        <v>7</v>
      </c>
    </row>
    <row r="25" spans="2:10" x14ac:dyDescent="0.25">
      <c r="B25" s="3" t="s">
        <v>20</v>
      </c>
      <c r="C25" s="9">
        <v>0.01</v>
      </c>
      <c r="D25" s="7">
        <f>C25-0.0111</f>
        <v>-1.1000000000000003E-3</v>
      </c>
      <c r="E25" s="7">
        <f>C25-0.0133</f>
        <v>-3.2999999999999991E-3</v>
      </c>
      <c r="F25" s="10">
        <v>0.1298</v>
      </c>
      <c r="G25">
        <f>F25-(-D25)</f>
        <v>0.12870000000000001</v>
      </c>
      <c r="H25">
        <f>F25-(-E25)</f>
        <v>0.1265</v>
      </c>
      <c r="I25">
        <f>(G25+H25)/2</f>
        <v>0.12759999999999999</v>
      </c>
      <c r="J25" s="1">
        <f>I25*25.4</f>
        <v>3.2410399999999995</v>
      </c>
    </row>
    <row r="26" spans="2:10" x14ac:dyDescent="0.25">
      <c r="B26" s="3" t="s">
        <v>21</v>
      </c>
      <c r="C26" s="9">
        <v>8.9999999999999993E-3</v>
      </c>
      <c r="D26" s="7">
        <f>C26-0.0111</f>
        <v>-2.1000000000000012E-3</v>
      </c>
      <c r="E26" s="7">
        <f>C26-0.0133</f>
        <v>-4.3E-3</v>
      </c>
      <c r="F26" s="10">
        <v>0.12839999999999999</v>
      </c>
      <c r="G26">
        <f>F26-(-D26)</f>
        <v>0.1263</v>
      </c>
      <c r="H26">
        <f>F26-(-E26)</f>
        <v>0.12409999999999999</v>
      </c>
      <c r="I26">
        <f>(G26+H26)/2</f>
        <v>0.12519999999999998</v>
      </c>
      <c r="J26" s="1">
        <f>I26*25.4</f>
        <v>3.1800799999999994</v>
      </c>
    </row>
    <row r="27" spans="2:10" x14ac:dyDescent="0.25">
      <c r="B27" s="3" t="s">
        <v>22</v>
      </c>
      <c r="C27" s="9">
        <v>0.01</v>
      </c>
      <c r="D27" s="7">
        <f>C27-0.0111</f>
        <v>-1.1000000000000003E-3</v>
      </c>
      <c r="E27" s="7">
        <f>C27-0.0133</f>
        <v>-3.2999999999999991E-3</v>
      </c>
      <c r="F27" s="10">
        <v>0.1283</v>
      </c>
      <c r="G27">
        <f>F27-(-D27)</f>
        <v>0.12720000000000001</v>
      </c>
      <c r="H27">
        <f>F27-(-E27)</f>
        <v>0.125</v>
      </c>
      <c r="I27">
        <f>(G27+H27)/2</f>
        <v>0.12609999999999999</v>
      </c>
      <c r="J27" s="1">
        <f>I27*25.4</f>
        <v>3.2029399999999995</v>
      </c>
    </row>
    <row r="28" spans="2:10" x14ac:dyDescent="0.25">
      <c r="B28" s="3" t="s">
        <v>23</v>
      </c>
      <c r="C28" s="9">
        <v>0.01</v>
      </c>
      <c r="D28" s="7">
        <f>C28-0.0111</f>
        <v>-1.1000000000000003E-3</v>
      </c>
      <c r="E28" s="7">
        <f>C28-0.0133</f>
        <v>-3.2999999999999991E-3</v>
      </c>
      <c r="F28" s="10">
        <v>0.128</v>
      </c>
      <c r="G28">
        <f>F28-(-D28)</f>
        <v>0.12690000000000001</v>
      </c>
      <c r="H28">
        <f>F28-(-E28)</f>
        <v>0.12470000000000001</v>
      </c>
      <c r="I28">
        <f>(G28+H28)/2</f>
        <v>0.12580000000000002</v>
      </c>
      <c r="J28" s="1">
        <f>I28*25.4</f>
        <v>3.1953200000000006</v>
      </c>
    </row>
    <row r="29" spans="2:10" x14ac:dyDescent="0.25">
      <c r="B29" s="3" t="s">
        <v>24</v>
      </c>
      <c r="C29" s="9">
        <v>8.9999999999999993E-3</v>
      </c>
      <c r="D29" s="7">
        <f>C29-0.0111</f>
        <v>-2.1000000000000012E-3</v>
      </c>
      <c r="E29" s="7">
        <f>C29-0.0133</f>
        <v>-4.3E-3</v>
      </c>
      <c r="F29" s="10">
        <v>0.12809999999999999</v>
      </c>
      <c r="G29">
        <f>F29-(-D29)</f>
        <v>0.126</v>
      </c>
      <c r="H29">
        <f>F29-(-E29)</f>
        <v>0.12379999999999999</v>
      </c>
      <c r="I29">
        <f>(G29+H29)/2</f>
        <v>0.1249</v>
      </c>
      <c r="J29" s="1">
        <f>I29*25.4</f>
        <v>3.1724599999999996</v>
      </c>
    </row>
    <row r="30" spans="2:10" x14ac:dyDescent="0.25">
      <c r="B30" s="3" t="s">
        <v>25</v>
      </c>
      <c r="C30" s="9">
        <v>1.2E-2</v>
      </c>
      <c r="D30" s="7">
        <f>C30-0.0111</f>
        <v>8.9999999999999976E-4</v>
      </c>
      <c r="E30" s="7">
        <f>C30-0.0133</f>
        <v>-1.2999999999999991E-3</v>
      </c>
      <c r="F30" s="10">
        <v>0.1263</v>
      </c>
      <c r="G30">
        <f>F30-(-D30)</f>
        <v>0.12720000000000001</v>
      </c>
      <c r="H30">
        <f>F30-(-E30)</f>
        <v>0.125</v>
      </c>
      <c r="I30">
        <f>(G30+H30)/2</f>
        <v>0.12609999999999999</v>
      </c>
      <c r="J30" s="1">
        <f>I30*25.4</f>
        <v>3.2029399999999995</v>
      </c>
    </row>
    <row r="31" spans="2:10" x14ac:dyDescent="0.25">
      <c r="B31" s="3" t="s">
        <v>26</v>
      </c>
      <c r="C31" s="9">
        <v>8.9999999999999993E-3</v>
      </c>
      <c r="D31" s="7">
        <f>C31-0.0111</f>
        <v>-2.1000000000000012E-3</v>
      </c>
      <c r="E31" s="7">
        <f>C31-0.0133</f>
        <v>-4.3E-3</v>
      </c>
      <c r="F31" s="10">
        <v>0.12909999999999999</v>
      </c>
      <c r="G31">
        <f>F31-(-D31)</f>
        <v>0.127</v>
      </c>
      <c r="H31">
        <f>F31-(-E31)</f>
        <v>0.12479999999999999</v>
      </c>
      <c r="I31">
        <f>(G31+H31)/2</f>
        <v>0.12590000000000001</v>
      </c>
      <c r="J31" s="1">
        <f>I31*25.4</f>
        <v>3.1978599999999999</v>
      </c>
    </row>
    <row r="32" spans="2:10" x14ac:dyDescent="0.25">
      <c r="B32" s="3" t="s">
        <v>27</v>
      </c>
      <c r="C32" s="9">
        <v>8.0000000000000002E-3</v>
      </c>
      <c r="D32" s="7">
        <f>C32-0.0111</f>
        <v>-3.1000000000000003E-3</v>
      </c>
      <c r="E32" s="7">
        <f>C32-0.0133</f>
        <v>-5.2999999999999992E-3</v>
      </c>
      <c r="F32" s="10">
        <v>0.12870000000000001</v>
      </c>
      <c r="G32">
        <f>F32-(-D32)</f>
        <v>0.12560000000000002</v>
      </c>
      <c r="H32">
        <f>F32-(-E32)</f>
        <v>0.12340000000000001</v>
      </c>
      <c r="I32">
        <f>(G32+H32)/2</f>
        <v>0.12450000000000001</v>
      </c>
      <c r="J32" s="1">
        <f>I32*25.4</f>
        <v>3.1623000000000001</v>
      </c>
    </row>
    <row r="33" spans="2:10" x14ac:dyDescent="0.25">
      <c r="B33" s="5" t="s">
        <v>18</v>
      </c>
      <c r="C33" s="6"/>
      <c r="J33" s="1"/>
    </row>
  </sheetData>
  <mergeCells count="4">
    <mergeCell ref="B1:D1"/>
    <mergeCell ref="B2:D2"/>
    <mergeCell ref="B4:F4"/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chad hutson</dc:creator>
  <cp:lastModifiedBy>chad hutson</cp:lastModifiedBy>
  <dcterms:created xsi:type="dcterms:W3CDTF">2021-03-08T14:42:30Z</dcterms:created>
  <dcterms:modified xsi:type="dcterms:W3CDTF">2021-03-08T15:27:02Z</dcterms:modified>
</cp:coreProperties>
</file>