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6423"/>
  <workbookPr autoCompressPictures="0"/>
  <bookViews>
    <workbookView xWindow="0" yWindow="0" windowWidth="25600" windowHeight="156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1" l="1"/>
  <c r="E31" i="1"/>
  <c r="E30" i="1"/>
  <c r="E29" i="1"/>
  <c r="E28" i="1"/>
  <c r="E27" i="1"/>
  <c r="E26" i="1"/>
  <c r="E25" i="1"/>
  <c r="D32" i="1"/>
  <c r="D31" i="1"/>
  <c r="D30" i="1"/>
  <c r="D29" i="1"/>
  <c r="D28" i="1"/>
  <c r="D27" i="1"/>
  <c r="D26" i="1"/>
  <c r="D25" i="1"/>
  <c r="E19" i="1"/>
  <c r="E18" i="1"/>
  <c r="E17" i="1"/>
  <c r="E16" i="1"/>
  <c r="E15" i="1"/>
  <c r="E14" i="1"/>
  <c r="E13" i="1"/>
  <c r="E12" i="1"/>
  <c r="D19" i="1"/>
  <c r="D18" i="1"/>
  <c r="D17" i="1"/>
  <c r="D16" i="1"/>
  <c r="D15" i="1"/>
  <c r="D14" i="1"/>
  <c r="D13" i="1"/>
  <c r="D12" i="1"/>
  <c r="H32" i="1"/>
  <c r="G32" i="1"/>
  <c r="H31" i="1"/>
  <c r="G31" i="1"/>
  <c r="H30" i="1"/>
  <c r="G30" i="1"/>
  <c r="I30" i="1"/>
  <c r="J30" i="1"/>
  <c r="H29" i="1"/>
  <c r="G29" i="1"/>
  <c r="H28" i="1"/>
  <c r="G28" i="1"/>
  <c r="H27" i="1"/>
  <c r="G27" i="1"/>
  <c r="H26" i="1"/>
  <c r="G26" i="1"/>
  <c r="H25" i="1"/>
  <c r="G25" i="1"/>
  <c r="H19" i="1"/>
  <c r="G19" i="1"/>
  <c r="I19" i="1"/>
  <c r="J19" i="1"/>
  <c r="H18" i="1"/>
  <c r="G18" i="1"/>
  <c r="I18" i="1"/>
  <c r="J18" i="1"/>
  <c r="H17" i="1"/>
  <c r="G17" i="1"/>
  <c r="I17" i="1"/>
  <c r="J17" i="1"/>
  <c r="H16" i="1"/>
  <c r="G16" i="1"/>
  <c r="H15" i="1"/>
  <c r="G15" i="1"/>
  <c r="I15" i="1"/>
  <c r="J15" i="1"/>
  <c r="H14" i="1"/>
  <c r="G14" i="1"/>
  <c r="H13" i="1"/>
  <c r="G13" i="1"/>
  <c r="I13" i="1"/>
  <c r="J13" i="1"/>
  <c r="H12" i="1"/>
  <c r="G12" i="1"/>
  <c r="I14" i="1"/>
  <c r="J14" i="1"/>
  <c r="I31" i="1"/>
  <c r="J31" i="1"/>
  <c r="I26" i="1"/>
  <c r="J26" i="1"/>
  <c r="I32" i="1"/>
  <c r="J32" i="1"/>
  <c r="I12" i="1"/>
  <c r="J12" i="1"/>
  <c r="I27" i="1"/>
  <c r="J27" i="1"/>
  <c r="I29" i="1"/>
  <c r="J29" i="1"/>
  <c r="I28" i="1"/>
  <c r="J28" i="1"/>
  <c r="I25" i="1"/>
  <c r="J25" i="1"/>
  <c r="I16" i="1"/>
  <c r="J16" i="1"/>
</calcChain>
</file>

<file path=xl/sharedStrings.xml><?xml version="1.0" encoding="utf-8"?>
<sst xmlns="http://schemas.openxmlformats.org/spreadsheetml/2006/main" count="49" uniqueCount="40">
  <si>
    <t>Measured Lash</t>
  </si>
  <si>
    <t>Difference Lash Spec Min.</t>
  </si>
  <si>
    <t>Difference Lash Spec Max.</t>
  </si>
  <si>
    <t>Measured Shim</t>
  </si>
  <si>
    <t>Desired Shim (median)</t>
  </si>
  <si>
    <t>Desired Shim (min)</t>
  </si>
  <si>
    <t>Desired Shim (max)</t>
  </si>
  <si>
    <t>Desired Shim (median) mm</t>
  </si>
  <si>
    <t>I1</t>
  </si>
  <si>
    <t>I2</t>
  </si>
  <si>
    <t>I3</t>
  </si>
  <si>
    <t>I4</t>
  </si>
  <si>
    <t>I5</t>
  </si>
  <si>
    <t>I6</t>
  </si>
  <si>
    <t>I7</t>
  </si>
  <si>
    <t>I8</t>
  </si>
  <si>
    <t>Intake</t>
  </si>
  <si>
    <t>Rear</t>
  </si>
  <si>
    <t>Front</t>
  </si>
  <si>
    <t>Exhuast</t>
  </si>
  <si>
    <t>E8</t>
  </si>
  <si>
    <t>E7</t>
  </si>
  <si>
    <t>E6</t>
  </si>
  <si>
    <t>E5</t>
  </si>
  <si>
    <t>E4</t>
  </si>
  <si>
    <t>E3</t>
  </si>
  <si>
    <t>E2</t>
  </si>
  <si>
    <t>E1</t>
  </si>
  <si>
    <t>Enter measured lash and measured shim</t>
  </si>
  <si>
    <t xml:space="preserve">Calculator gives min, max and medium shim </t>
  </si>
  <si>
    <t>Calculator based off intake lash range 0.0071-0.0094 and exhaust lash range 0.0111-0.0133</t>
  </si>
  <si>
    <r>
      <rPr>
        <b/>
        <sz val="11"/>
        <color rgb="FF00B050"/>
        <rFont val="Calibri"/>
        <family val="2"/>
        <scheme val="minor"/>
      </rPr>
      <t>Green</t>
    </r>
    <r>
      <rPr>
        <sz val="11"/>
        <color theme="1"/>
        <rFont val="Calibri"/>
        <family val="2"/>
        <scheme val="minor"/>
      </rPr>
      <t xml:space="preserve"> desired shim means current shim falls in range, </t>
    </r>
    <r>
      <rPr>
        <b/>
        <sz val="11"/>
        <color rgb="FFFF0000"/>
        <rFont val="Calibri"/>
        <family val="2"/>
        <scheme val="minor"/>
      </rPr>
      <t>red</t>
    </r>
    <r>
      <rPr>
        <sz val="11"/>
        <color theme="1"/>
        <rFont val="Calibri"/>
        <family val="2"/>
        <scheme val="minor"/>
      </rPr>
      <t xml:space="preserve"> means current shim out of range</t>
    </r>
  </si>
  <si>
    <t>Intake Lash</t>
  </si>
  <si>
    <t>Min</t>
  </si>
  <si>
    <t>Max</t>
  </si>
  <si>
    <t>Exhaust Lash</t>
  </si>
  <si>
    <t>Shim to Obtain</t>
  </si>
  <si>
    <t>Min Lash</t>
  </si>
  <si>
    <t>Max Lash</t>
  </si>
  <si>
    <t>Median Lash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</si>
</sst>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2" fontId="0" fillId="0" borderId="0" xfId="0" applyNumberFormat="1"/>
    <xf numFmtId="0" fontId="1" fillId="0" borderId="0" xfId="0" applyFont="1"/>
    <xf numFmtId="0" fontId="0" fillId="0" borderId="1" xfId="0" applyBorder="1"/>
    <xf numFmtId="0" fontId="1" fillId="0" borderId="2" xfId="0" applyFont="1" applyBorder="1"/>
    <xf numFmtId="0" fontId="1" fillId="0" borderId="1" xfId="0" applyFont="1" applyFill="1" applyBorder="1"/>
    <xf numFmtId="164" fontId="0" fillId="0" borderId="0" xfId="0" applyNumberFormat="1"/>
    <xf numFmtId="0" fontId="1" fillId="2" borderId="2" xfId="0" applyFont="1" applyFill="1" applyBorder="1"/>
    <xf numFmtId="0" fontId="0" fillId="0" borderId="0" xfId="0" applyAlignment="1"/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0" fillId="2" borderId="0" xfId="0" applyFill="1" applyAlignment="1" applyProtection="1">
      <alignment horizontal="center"/>
      <protection locked="0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/>
    </xf>
    <xf numFmtId="165" fontId="0" fillId="2" borderId="0" xfId="0" applyNumberFormat="1" applyFill="1" applyAlignment="1" applyProtection="1">
      <alignment horizontal="center"/>
      <protection locked="0"/>
    </xf>
    <xf numFmtId="165" fontId="0" fillId="0" borderId="0" xfId="0" applyNumberFormat="1" applyAlignment="1" applyProtection="1">
      <alignment horizontal="center"/>
    </xf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58"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theme="2"/>
        </patternFill>
      </fill>
    </dxf>
    <dxf>
      <font>
        <color theme="0"/>
      </font>
      <fill>
        <patternFill patternType="solid">
          <fgColor indexed="64"/>
          <bgColor rgb="FF008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rgb="FFFF0000"/>
      </font>
      <fill>
        <patternFill patternType="solid">
          <fgColor indexed="64"/>
          <bgColor theme="2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  <dxf>
      <font>
        <color theme="0"/>
      </font>
      <fill>
        <patternFill patternType="solid">
          <fgColor indexed="64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D38" sqref="D38"/>
    </sheetView>
  </sheetViews>
  <sheetFormatPr baseColWidth="10" defaultColWidth="8.83203125" defaultRowHeight="14" x14ac:dyDescent="0"/>
  <cols>
    <col min="3" max="3" width="14.33203125" bestFit="1" customWidth="1"/>
    <col min="4" max="4" width="24.1640625" bestFit="1" customWidth="1"/>
    <col min="5" max="5" width="24.5" bestFit="1" customWidth="1"/>
    <col min="6" max="6" width="14.83203125" bestFit="1" customWidth="1"/>
    <col min="7" max="7" width="18.33203125" bestFit="1" customWidth="1"/>
    <col min="8" max="8" width="18.5" bestFit="1" customWidth="1"/>
    <col min="9" max="9" width="21.6640625" bestFit="1" customWidth="1"/>
    <col min="10" max="10" width="25.6640625" bestFit="1" customWidth="1"/>
  </cols>
  <sheetData>
    <row r="1" spans="1:10">
      <c r="A1">
        <v>1</v>
      </c>
      <c r="B1" s="8" t="s">
        <v>28</v>
      </c>
      <c r="C1" s="8"/>
      <c r="D1" s="8"/>
    </row>
    <row r="2" spans="1:10">
      <c r="A2">
        <v>2</v>
      </c>
      <c r="B2" s="8" t="s">
        <v>29</v>
      </c>
      <c r="C2" s="8"/>
      <c r="D2" s="8"/>
    </row>
    <row r="3" spans="1:10">
      <c r="A3">
        <v>3</v>
      </c>
      <c r="B3" s="8" t="s">
        <v>31</v>
      </c>
      <c r="C3" s="8"/>
      <c r="D3" s="8"/>
      <c r="E3" s="8"/>
      <c r="F3" s="8"/>
    </row>
    <row r="4" spans="1:10">
      <c r="A4">
        <v>4</v>
      </c>
      <c r="B4" s="8" t="s">
        <v>30</v>
      </c>
      <c r="C4" s="8"/>
      <c r="D4" s="8"/>
      <c r="E4" s="8"/>
      <c r="F4" s="8"/>
    </row>
    <row r="6" spans="1:10">
      <c r="B6" s="9"/>
      <c r="C6" s="10" t="s">
        <v>32</v>
      </c>
      <c r="D6" s="10" t="s">
        <v>35</v>
      </c>
    </row>
    <row r="7" spans="1:10">
      <c r="B7" s="9" t="s">
        <v>33</v>
      </c>
      <c r="C7" s="10">
        <v>7.1000000000000004E-3</v>
      </c>
      <c r="D7" s="10">
        <v>1.11E-2</v>
      </c>
    </row>
    <row r="8" spans="1:10">
      <c r="B8" s="9" t="s">
        <v>34</v>
      </c>
      <c r="C8" s="10">
        <v>9.4000000000000004E-3</v>
      </c>
      <c r="D8" s="10">
        <v>1.3299999999999999E-2</v>
      </c>
    </row>
    <row r="10" spans="1:10">
      <c r="B10" s="2" t="s">
        <v>16</v>
      </c>
      <c r="G10" s="11" t="s">
        <v>36</v>
      </c>
      <c r="H10" s="11" t="s">
        <v>36</v>
      </c>
      <c r="I10" s="11" t="s">
        <v>36</v>
      </c>
    </row>
    <row r="11" spans="1:10">
      <c r="B11" s="2" t="s">
        <v>17</v>
      </c>
      <c r="C11" s="7" t="s">
        <v>0</v>
      </c>
      <c r="D11" s="4" t="s">
        <v>1</v>
      </c>
      <c r="E11" s="4" t="s">
        <v>2</v>
      </c>
      <c r="F11" s="7" t="s">
        <v>3</v>
      </c>
      <c r="G11" s="12" t="s">
        <v>37</v>
      </c>
      <c r="H11" s="12" t="s">
        <v>38</v>
      </c>
      <c r="I11" s="12" t="s">
        <v>39</v>
      </c>
      <c r="J11" s="4" t="s">
        <v>7</v>
      </c>
    </row>
    <row r="12" spans="1:10">
      <c r="B12" s="3" t="s">
        <v>15</v>
      </c>
      <c r="C12" s="17">
        <v>7.0000000000000001E-3</v>
      </c>
      <c r="D12" s="14">
        <f>C12-C7</f>
        <v>-1.0000000000000026E-4</v>
      </c>
      <c r="E12" s="14">
        <f>C12-C8</f>
        <v>-2.4000000000000002E-3</v>
      </c>
      <c r="F12" s="13">
        <v>0.12720000000000001</v>
      </c>
      <c r="G12" s="14">
        <f t="shared" ref="G12:G19" si="0">F12-(-D12)</f>
        <v>0.12710000000000002</v>
      </c>
      <c r="H12" s="14">
        <f t="shared" ref="H12:H19" si="1">F12-(-E12)</f>
        <v>0.12480000000000001</v>
      </c>
      <c r="I12" s="14">
        <f t="shared" ref="I12:I19" si="2">(G12+H12)/2</f>
        <v>0.12595000000000001</v>
      </c>
      <c r="J12" s="1">
        <f t="shared" ref="J12:J19" si="3">I12*25.4</f>
        <v>3.1991299999999998</v>
      </c>
    </row>
    <row r="13" spans="1:10">
      <c r="B13" s="3" t="s">
        <v>14</v>
      </c>
      <c r="C13" s="17">
        <v>8.0000000000000002E-3</v>
      </c>
      <c r="D13" s="14">
        <f>C13-C7</f>
        <v>8.9999999999999976E-4</v>
      </c>
      <c r="E13" s="14">
        <f>C13-C8</f>
        <v>-1.4000000000000002E-3</v>
      </c>
      <c r="F13" s="13">
        <v>0.12559999999999999</v>
      </c>
      <c r="G13" s="14">
        <f t="shared" si="0"/>
        <v>0.1265</v>
      </c>
      <c r="H13" s="14">
        <f t="shared" si="1"/>
        <v>0.12419999999999999</v>
      </c>
      <c r="I13" s="14">
        <f t="shared" si="2"/>
        <v>0.12534999999999999</v>
      </c>
      <c r="J13" s="1">
        <f t="shared" si="3"/>
        <v>3.1838899999999994</v>
      </c>
    </row>
    <row r="14" spans="1:10">
      <c r="B14" s="3" t="s">
        <v>13</v>
      </c>
      <c r="C14" s="17">
        <v>7.0000000000000001E-3</v>
      </c>
      <c r="D14" s="14">
        <f>C14-C7</f>
        <v>-1.0000000000000026E-4</v>
      </c>
      <c r="E14" s="14">
        <f>C14-C8</f>
        <v>-2.4000000000000002E-3</v>
      </c>
      <c r="F14" s="13">
        <v>0.1283</v>
      </c>
      <c r="G14" s="14">
        <f t="shared" si="0"/>
        <v>0.12820000000000001</v>
      </c>
      <c r="H14" s="14">
        <f t="shared" si="1"/>
        <v>0.12589999999999998</v>
      </c>
      <c r="I14" s="14">
        <f t="shared" si="2"/>
        <v>0.12705</v>
      </c>
      <c r="J14" s="1">
        <f t="shared" si="3"/>
        <v>3.2270699999999999</v>
      </c>
    </row>
    <row r="15" spans="1:10">
      <c r="B15" s="3" t="s">
        <v>12</v>
      </c>
      <c r="C15" s="17">
        <v>7.0000000000000001E-3</v>
      </c>
      <c r="D15" s="14">
        <f>C15-C7</f>
        <v>-1.0000000000000026E-4</v>
      </c>
      <c r="E15" s="14">
        <f>C15-C8</f>
        <v>-2.4000000000000002E-3</v>
      </c>
      <c r="F15" s="13">
        <v>0.12790000000000001</v>
      </c>
      <c r="G15" s="14">
        <f t="shared" si="0"/>
        <v>0.12780000000000002</v>
      </c>
      <c r="H15" s="14">
        <f t="shared" si="1"/>
        <v>0.1255</v>
      </c>
      <c r="I15" s="14">
        <f t="shared" si="2"/>
        <v>0.12665000000000001</v>
      </c>
      <c r="J15" s="1">
        <f t="shared" si="3"/>
        <v>3.2169099999999999</v>
      </c>
    </row>
    <row r="16" spans="1:10">
      <c r="B16" s="3" t="s">
        <v>11</v>
      </c>
      <c r="C16" s="17">
        <v>8.0000000000000002E-3</v>
      </c>
      <c r="D16" s="14">
        <f>C16-C7</f>
        <v>8.9999999999999976E-4</v>
      </c>
      <c r="E16" s="14">
        <f>C16-C8</f>
        <v>-1.4000000000000002E-3</v>
      </c>
      <c r="F16" s="13">
        <v>0.12759999999999999</v>
      </c>
      <c r="G16" s="14">
        <f t="shared" si="0"/>
        <v>0.1285</v>
      </c>
      <c r="H16" s="14">
        <f t="shared" si="1"/>
        <v>0.12619999999999998</v>
      </c>
      <c r="I16" s="14">
        <f t="shared" si="2"/>
        <v>0.12734999999999999</v>
      </c>
      <c r="J16" s="1">
        <f t="shared" si="3"/>
        <v>3.2346899999999996</v>
      </c>
    </row>
    <row r="17" spans="2:10">
      <c r="B17" s="3" t="s">
        <v>10</v>
      </c>
      <c r="C17" s="17">
        <v>8.9999999999999993E-3</v>
      </c>
      <c r="D17" s="14">
        <f>C17-C7</f>
        <v>1.8999999999999989E-3</v>
      </c>
      <c r="E17" s="14">
        <f>C17-C8</f>
        <v>-4.0000000000000105E-4</v>
      </c>
      <c r="F17" s="13">
        <v>0.12709999999999999</v>
      </c>
      <c r="G17" s="14">
        <f t="shared" si="0"/>
        <v>0.129</v>
      </c>
      <c r="H17" s="14">
        <f t="shared" si="1"/>
        <v>0.12669999999999998</v>
      </c>
      <c r="I17" s="14">
        <f t="shared" si="2"/>
        <v>0.12784999999999999</v>
      </c>
      <c r="J17" s="1">
        <f t="shared" si="3"/>
        <v>3.2473899999999998</v>
      </c>
    </row>
    <row r="18" spans="2:10">
      <c r="B18" s="3" t="s">
        <v>9</v>
      </c>
      <c r="C18" s="17">
        <v>7.0000000000000001E-3</v>
      </c>
      <c r="D18" s="14">
        <f>C18-C7</f>
        <v>-1.0000000000000026E-4</v>
      </c>
      <c r="E18" s="14">
        <f>C18-C8</f>
        <v>-2.4000000000000002E-3</v>
      </c>
      <c r="F18" s="13">
        <v>0.13059999999999999</v>
      </c>
      <c r="G18" s="14">
        <f t="shared" si="0"/>
        <v>0.1305</v>
      </c>
      <c r="H18" s="14">
        <f t="shared" si="1"/>
        <v>0.12819999999999998</v>
      </c>
      <c r="I18" s="14">
        <f t="shared" si="2"/>
        <v>0.12934999999999999</v>
      </c>
      <c r="J18" s="1">
        <f t="shared" si="3"/>
        <v>3.2854899999999998</v>
      </c>
    </row>
    <row r="19" spans="2:10">
      <c r="B19" s="3" t="s">
        <v>8</v>
      </c>
      <c r="C19" s="17">
        <v>6.0000000000000001E-3</v>
      </c>
      <c r="D19" s="14">
        <f>C19-C7</f>
        <v>-1.1000000000000003E-3</v>
      </c>
      <c r="E19" s="14">
        <f>C19-C8</f>
        <v>-3.4000000000000002E-3</v>
      </c>
      <c r="F19" s="13">
        <v>0.12989999999999999</v>
      </c>
      <c r="G19" s="14">
        <f t="shared" si="0"/>
        <v>0.1288</v>
      </c>
      <c r="H19" s="14">
        <f t="shared" si="1"/>
        <v>0.1265</v>
      </c>
      <c r="I19" s="14">
        <f t="shared" si="2"/>
        <v>0.12764999999999999</v>
      </c>
      <c r="J19" s="1">
        <f t="shared" si="3"/>
        <v>3.2423099999999994</v>
      </c>
    </row>
    <row r="20" spans="2:10">
      <c r="B20" s="5" t="s">
        <v>18</v>
      </c>
      <c r="C20" s="15"/>
      <c r="D20" s="15"/>
      <c r="E20" s="15"/>
      <c r="F20" s="15"/>
      <c r="G20" s="15"/>
      <c r="H20" s="15"/>
      <c r="I20" s="15"/>
    </row>
    <row r="21" spans="2:10">
      <c r="C21" s="15"/>
      <c r="D21" s="15"/>
      <c r="E21" s="15"/>
      <c r="F21" s="15"/>
      <c r="G21" s="15"/>
      <c r="H21" s="15"/>
      <c r="I21" s="15"/>
    </row>
    <row r="22" spans="2:10">
      <c r="C22" s="15"/>
      <c r="D22" s="15"/>
      <c r="E22" s="15"/>
      <c r="F22" s="15"/>
      <c r="G22" s="15"/>
      <c r="H22" s="15"/>
      <c r="I22" s="15"/>
    </row>
    <row r="23" spans="2:10">
      <c r="B23" s="2" t="s">
        <v>19</v>
      </c>
      <c r="C23" s="15"/>
      <c r="D23" s="15"/>
      <c r="E23" s="15"/>
      <c r="F23" s="15"/>
      <c r="G23" s="15"/>
      <c r="H23" s="15"/>
      <c r="I23" s="15"/>
    </row>
    <row r="24" spans="2:10">
      <c r="B24" s="2" t="s">
        <v>17</v>
      </c>
      <c r="C24" s="16" t="s">
        <v>0</v>
      </c>
      <c r="D24" s="12" t="s">
        <v>1</v>
      </c>
      <c r="E24" s="12" t="s">
        <v>2</v>
      </c>
      <c r="F24" s="16" t="s">
        <v>3</v>
      </c>
      <c r="G24" s="12" t="s">
        <v>5</v>
      </c>
      <c r="H24" s="12" t="s">
        <v>6</v>
      </c>
      <c r="I24" s="12" t="s">
        <v>4</v>
      </c>
      <c r="J24" s="4" t="s">
        <v>7</v>
      </c>
    </row>
    <row r="25" spans="2:10">
      <c r="B25" s="3" t="s">
        <v>20</v>
      </c>
      <c r="C25" s="17">
        <v>0.01</v>
      </c>
      <c r="D25" s="18">
        <f>C25-D7</f>
        <v>-1.1000000000000003E-3</v>
      </c>
      <c r="E25" s="18">
        <f>C25-D8</f>
        <v>-3.2999999999999991E-3</v>
      </c>
      <c r="F25" s="13">
        <v>0.1298</v>
      </c>
      <c r="G25" s="14">
        <f t="shared" ref="G25:G32" si="4">F25-(-D25)</f>
        <v>0.12870000000000001</v>
      </c>
      <c r="H25" s="14">
        <f t="shared" ref="H25:H32" si="5">F25-(-E25)</f>
        <v>0.1265</v>
      </c>
      <c r="I25" s="15">
        <f t="shared" ref="I25:I32" si="6">(G25+H25)/2</f>
        <v>0.12759999999999999</v>
      </c>
      <c r="J25" s="1">
        <f t="shared" ref="J25:J32" si="7">I25*25.4</f>
        <v>3.2410399999999995</v>
      </c>
    </row>
    <row r="26" spans="2:10">
      <c r="B26" s="3" t="s">
        <v>21</v>
      </c>
      <c r="C26" s="17">
        <v>8.9999999999999993E-3</v>
      </c>
      <c r="D26" s="18">
        <f>C26-D7</f>
        <v>-2.1000000000000012E-3</v>
      </c>
      <c r="E26" s="18">
        <f>C26-D8</f>
        <v>-4.3E-3</v>
      </c>
      <c r="F26" s="13">
        <v>0.12839999999999999</v>
      </c>
      <c r="G26" s="14">
        <f t="shared" si="4"/>
        <v>0.1263</v>
      </c>
      <c r="H26" s="14">
        <f t="shared" si="5"/>
        <v>0.12409999999999999</v>
      </c>
      <c r="I26" s="15">
        <f t="shared" si="6"/>
        <v>0.12519999999999998</v>
      </c>
      <c r="J26" s="1">
        <f t="shared" si="7"/>
        <v>3.1800799999999994</v>
      </c>
    </row>
    <row r="27" spans="2:10">
      <c r="B27" s="3" t="s">
        <v>22</v>
      </c>
      <c r="C27" s="17">
        <v>0.01</v>
      </c>
      <c r="D27" s="18">
        <f>C27-D7</f>
        <v>-1.1000000000000003E-3</v>
      </c>
      <c r="E27" s="18">
        <f>C27-D8</f>
        <v>-3.2999999999999991E-3</v>
      </c>
      <c r="F27" s="13">
        <v>0.1283</v>
      </c>
      <c r="G27" s="14">
        <f t="shared" si="4"/>
        <v>0.12720000000000001</v>
      </c>
      <c r="H27" s="14">
        <f t="shared" si="5"/>
        <v>0.125</v>
      </c>
      <c r="I27" s="15">
        <f t="shared" si="6"/>
        <v>0.12609999999999999</v>
      </c>
      <c r="J27" s="1">
        <f t="shared" si="7"/>
        <v>3.2029399999999995</v>
      </c>
    </row>
    <row r="28" spans="2:10">
      <c r="B28" s="3" t="s">
        <v>23</v>
      </c>
      <c r="C28" s="17">
        <v>0.01</v>
      </c>
      <c r="D28" s="18">
        <f>C28-D7</f>
        <v>-1.1000000000000003E-3</v>
      </c>
      <c r="E28" s="18">
        <f>C28-D8</f>
        <v>-3.2999999999999991E-3</v>
      </c>
      <c r="F28" s="13">
        <v>0.128</v>
      </c>
      <c r="G28" s="14">
        <f t="shared" si="4"/>
        <v>0.12690000000000001</v>
      </c>
      <c r="H28" s="14">
        <f t="shared" si="5"/>
        <v>0.12470000000000001</v>
      </c>
      <c r="I28" s="15">
        <f t="shared" si="6"/>
        <v>0.12580000000000002</v>
      </c>
      <c r="J28" s="1">
        <f t="shared" si="7"/>
        <v>3.1953200000000006</v>
      </c>
    </row>
    <row r="29" spans="2:10">
      <c r="B29" s="3" t="s">
        <v>24</v>
      </c>
      <c r="C29" s="17">
        <v>8.9999999999999993E-3</v>
      </c>
      <c r="D29" s="18">
        <f>C29-D7</f>
        <v>-2.1000000000000012E-3</v>
      </c>
      <c r="E29" s="18">
        <f>C29-D8</f>
        <v>-4.3E-3</v>
      </c>
      <c r="F29" s="13">
        <v>0.12809999999999999</v>
      </c>
      <c r="G29" s="14">
        <f t="shared" si="4"/>
        <v>0.126</v>
      </c>
      <c r="H29" s="14">
        <f t="shared" si="5"/>
        <v>0.12379999999999999</v>
      </c>
      <c r="I29" s="15">
        <f t="shared" si="6"/>
        <v>0.1249</v>
      </c>
      <c r="J29" s="1">
        <f t="shared" si="7"/>
        <v>3.1724599999999996</v>
      </c>
    </row>
    <row r="30" spans="2:10">
      <c r="B30" s="3" t="s">
        <v>25</v>
      </c>
      <c r="C30" s="17">
        <v>1.2E-2</v>
      </c>
      <c r="D30" s="18">
        <f>C30-D7</f>
        <v>8.9999999999999976E-4</v>
      </c>
      <c r="E30" s="18">
        <f>C30-D8</f>
        <v>-1.2999999999999991E-3</v>
      </c>
      <c r="F30" s="13">
        <v>0.1263</v>
      </c>
      <c r="G30" s="14">
        <f t="shared" si="4"/>
        <v>0.12720000000000001</v>
      </c>
      <c r="H30" s="14">
        <f t="shared" si="5"/>
        <v>0.125</v>
      </c>
      <c r="I30" s="15">
        <f t="shared" si="6"/>
        <v>0.12609999999999999</v>
      </c>
      <c r="J30" s="1">
        <f t="shared" si="7"/>
        <v>3.2029399999999995</v>
      </c>
    </row>
    <row r="31" spans="2:10">
      <c r="B31" s="3" t="s">
        <v>26</v>
      </c>
      <c r="C31" s="17">
        <v>8.9999999999999993E-3</v>
      </c>
      <c r="D31" s="18">
        <f>C31-D7</f>
        <v>-2.1000000000000012E-3</v>
      </c>
      <c r="E31" s="18">
        <f>C31-D8</f>
        <v>-4.3E-3</v>
      </c>
      <c r="F31" s="13">
        <v>0.12909999999999999</v>
      </c>
      <c r="G31" s="14">
        <f t="shared" si="4"/>
        <v>0.127</v>
      </c>
      <c r="H31" s="14">
        <f t="shared" si="5"/>
        <v>0.12479999999999999</v>
      </c>
      <c r="I31" s="15">
        <f t="shared" si="6"/>
        <v>0.12590000000000001</v>
      </c>
      <c r="J31" s="1">
        <f t="shared" si="7"/>
        <v>3.1978599999999999</v>
      </c>
    </row>
    <row r="32" spans="2:10">
      <c r="B32" s="3" t="s">
        <v>27</v>
      </c>
      <c r="C32" s="17">
        <v>8.0000000000000002E-3</v>
      </c>
      <c r="D32" s="18">
        <f>C32-D7</f>
        <v>-3.1000000000000003E-3</v>
      </c>
      <c r="E32" s="18">
        <f>C32-D8</f>
        <v>-5.2999999999999992E-3</v>
      </c>
      <c r="F32" s="13">
        <v>0.12870000000000001</v>
      </c>
      <c r="G32" s="14">
        <f t="shared" si="4"/>
        <v>0.12560000000000002</v>
      </c>
      <c r="H32" s="14">
        <f t="shared" si="5"/>
        <v>0.12340000000000001</v>
      </c>
      <c r="I32" s="15">
        <f t="shared" si="6"/>
        <v>0.12450000000000001</v>
      </c>
      <c r="J32" s="1">
        <f t="shared" si="7"/>
        <v>3.1623000000000001</v>
      </c>
    </row>
    <row r="33" spans="2:10">
      <c r="B33" s="5" t="s">
        <v>18</v>
      </c>
      <c r="C33" s="6"/>
      <c r="J33" s="1"/>
    </row>
  </sheetData>
  <mergeCells count="4">
    <mergeCell ref="B1:D1"/>
    <mergeCell ref="B2:D2"/>
    <mergeCell ref="B4:F4"/>
    <mergeCell ref="B3:F3"/>
  </mergeCells>
  <conditionalFormatting sqref="D12:D19">
    <cfRule type="cellIs" dxfId="24" priority="8" operator="greaterThan">
      <formula>0.0023</formula>
    </cfRule>
    <cfRule type="cellIs" dxfId="26" priority="11" operator="between">
      <formula>0</formula>
      <formula>0.0023</formula>
    </cfRule>
    <cfRule type="cellIs" dxfId="25" priority="13" operator="lessThan">
      <formula>0</formula>
    </cfRule>
  </conditionalFormatting>
  <conditionalFormatting sqref="E12:E19">
    <cfRule type="cellIs" dxfId="29" priority="9" operator="lessThan">
      <formula>-0.0023</formula>
    </cfRule>
    <cfRule type="cellIs" dxfId="31" priority="10" operator="between">
      <formula>0</formula>
      <formula>-0.0023</formula>
    </cfRule>
    <cfRule type="cellIs" dxfId="30" priority="12" operator="greaterThan">
      <formula>0</formula>
    </cfRule>
  </conditionalFormatting>
  <conditionalFormatting sqref="D25:D32">
    <cfRule type="cellIs" dxfId="17" priority="5" operator="greaterThan">
      <formula>0.0022</formula>
    </cfRule>
    <cfRule type="cellIs" dxfId="19" priority="6" operator="between">
      <formula>0</formula>
      <formula>0.0022</formula>
    </cfRule>
    <cfRule type="cellIs" dxfId="18" priority="7" operator="lessThan">
      <formula>0</formula>
    </cfRule>
  </conditionalFormatting>
  <conditionalFormatting sqref="E25:E32">
    <cfRule type="cellIs" dxfId="10" priority="2" operator="lessThan">
      <formula>-0.0022</formula>
    </cfRule>
    <cfRule type="cellIs" dxfId="12" priority="3" operator="between">
      <formula>0</formula>
      <formula>-0.0022</formula>
    </cfRule>
    <cfRule type="cellIs" dxfId="11" priority="4" operator="greaterThan">
      <formula>0</formula>
    </cfRule>
  </conditionalFormatting>
  <conditionalFormatting sqref="F12">
    <cfRule type="cellIs" dxfId="6" priority="1" operator="between">
      <formula>$G$12</formula>
      <formula>$H$12</formula>
    </cfRule>
  </conditionalFormatting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chad hutson</dc:creator>
  <cp:lastModifiedBy>Gary</cp:lastModifiedBy>
  <dcterms:created xsi:type="dcterms:W3CDTF">2021-03-08T14:42:30Z</dcterms:created>
  <dcterms:modified xsi:type="dcterms:W3CDTF">2021-03-08T18:52:39Z</dcterms:modified>
</cp:coreProperties>
</file>